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T:\ARH\03 - MARCHES\05- Procédures en cours\25_2535 F &amp; L  pièces détachées pour ARI en 2 lots\1 - DCE\"/>
    </mc:Choice>
  </mc:AlternateContent>
  <bookViews>
    <workbookView xWindow="0" yWindow="0" windowWidth="28800" windowHeight="12330"/>
  </bookViews>
  <sheets>
    <sheet name="Annexe_3_RC_25_" sheetId="1" r:id="rId1"/>
  </sheets>
  <externalReferences>
    <externalReference r:id="rId2"/>
  </externalReferences>
  <calcPr calcId="162913"/>
  <customWorkbookViews>
    <customWorkbookView name="David GRAFF - Affichage personnalisé" guid="{78ED0363-3F82-4BBA-BB28-CA1B47FBCF9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1" l="1"/>
  <c r="F79" i="1"/>
  <c r="F80" i="1"/>
  <c r="F81" i="1"/>
  <c r="F82" i="1"/>
  <c r="F83" i="1"/>
  <c r="F84" i="1"/>
  <c r="F85" i="1"/>
  <c r="F86" i="1"/>
  <c r="E78" i="1" l="1"/>
  <c r="F78" i="1" s="1"/>
  <c r="E77" i="1"/>
  <c r="F77" i="1" s="1"/>
  <c r="E76" i="1"/>
  <c r="F76" i="1" s="1"/>
  <c r="E75" i="1"/>
  <c r="F75" i="1" s="1"/>
  <c r="E73" i="1"/>
  <c r="F73" i="1" s="1"/>
  <c r="E72" i="1"/>
  <c r="F72" i="1" s="1"/>
  <c r="E71" i="1"/>
  <c r="F71" i="1" s="1"/>
  <c r="E69" i="1"/>
  <c r="F69" i="1" s="1"/>
  <c r="E68" i="1"/>
  <c r="F68" i="1" s="1"/>
  <c r="E67" i="1"/>
  <c r="F67" i="1" s="1"/>
  <c r="E66" i="1"/>
  <c r="F66" i="1" s="1"/>
  <c r="E65" i="1"/>
  <c r="F65" i="1" s="1"/>
  <c r="E64" i="1"/>
  <c r="F64" i="1" s="1"/>
  <c r="E63" i="1"/>
  <c r="F63" i="1" s="1"/>
  <c r="E62" i="1"/>
  <c r="F62" i="1" s="1"/>
  <c r="E61" i="1"/>
  <c r="F61" i="1" s="1"/>
  <c r="E60" i="1"/>
  <c r="F60" i="1" s="1"/>
  <c r="E59" i="1"/>
  <c r="F59" i="1" s="1"/>
  <c r="E41" i="1" l="1"/>
  <c r="F41" i="1" s="1"/>
  <c r="E57" i="1" l="1"/>
  <c r="E56" i="1"/>
  <c r="E55" i="1"/>
  <c r="E54" i="1"/>
  <c r="E53" i="1"/>
  <c r="E52" i="1"/>
  <c r="E51" i="1"/>
  <c r="E50" i="1"/>
  <c r="E49" i="1"/>
  <c r="E48" i="1"/>
  <c r="E46" i="1"/>
  <c r="E45" i="1"/>
  <c r="E44" i="1"/>
  <c r="E43" i="1"/>
  <c r="E42" i="1"/>
  <c r="E40" i="1"/>
  <c r="E39" i="1"/>
  <c r="E38" i="1"/>
  <c r="E37" i="1"/>
  <c r="E70" i="1"/>
  <c r="E36" i="1"/>
  <c r="E35" i="1"/>
  <c r="E34" i="1"/>
  <c r="F38" i="1" l="1"/>
  <c r="F40" i="1" l="1"/>
  <c r="F34" i="1"/>
  <c r="F35" i="1"/>
  <c r="F36" i="1"/>
  <c r="F70" i="1"/>
  <c r="F37" i="1"/>
  <c r="F39" i="1"/>
  <c r="F42" i="1"/>
  <c r="F43" i="1"/>
  <c r="F44" i="1"/>
  <c r="F45" i="1"/>
  <c r="F46" i="1"/>
  <c r="F48" i="1"/>
  <c r="F49" i="1"/>
  <c r="F50" i="1"/>
  <c r="F51" i="1"/>
  <c r="F52" i="1"/>
  <c r="F53" i="1"/>
  <c r="F54" i="1"/>
  <c r="F55" i="1"/>
  <c r="F56" i="1"/>
  <c r="F57" i="1"/>
  <c r="F33" i="1" l="1"/>
</calcChain>
</file>

<file path=xl/sharedStrings.xml><?xml version="1.0" encoding="utf-8"?>
<sst xmlns="http://schemas.openxmlformats.org/spreadsheetml/2006/main" count="136" uniqueCount="124">
  <si>
    <t>DETAIL QUANTITATIF ESTIMATIF</t>
  </si>
  <si>
    <t>Désignation</t>
  </si>
  <si>
    <t>Référence constructeur</t>
  </si>
  <si>
    <t>Quantité</t>
  </si>
  <si>
    <t xml:space="preserve">Prix total en € HT </t>
  </si>
  <si>
    <t>Mairie de Marseille</t>
  </si>
  <si>
    <t>DGAP (02001)</t>
  </si>
  <si>
    <r>
      <t>Procédure de passation</t>
    </r>
    <r>
      <rPr>
        <b/>
        <sz val="14"/>
        <color rgb="FF000000"/>
        <rFont val="Arial"/>
        <family val="2"/>
      </rPr>
      <t xml:space="preserve"> : Appel d’offres ouvert</t>
    </r>
  </si>
  <si>
    <t>Montant total du DQE en € HT</t>
  </si>
  <si>
    <t>LOT 2</t>
  </si>
  <si>
    <t>Annexe 3 du règlement de consultation</t>
  </si>
  <si>
    <t>Lot 2 : Fourniture et livraison de pièces détachées, consommables et/ou accessoires pour appareils respiratoires isolants de marque "MSA".</t>
  </si>
  <si>
    <t>DETAIL QUANTITATIF ESTIMATIF (DQE) – LOT 2</t>
  </si>
  <si>
    <t>Ressort pression positive AutoMaXX</t>
  </si>
  <si>
    <t>10032087</t>
  </si>
  <si>
    <t>Flexible single line 950 ARI M1</t>
  </si>
  <si>
    <t>10190967-SP</t>
  </si>
  <si>
    <t>Piston PR18</t>
  </si>
  <si>
    <t>10199421</t>
  </si>
  <si>
    <t>Acouplement MP cote G SMARTCHECK</t>
  </si>
  <si>
    <t>10145049</t>
  </si>
  <si>
    <t>Cache poussière PR18 ARI M1 (10)</t>
  </si>
  <si>
    <t>10189030-SP</t>
  </si>
  <si>
    <t>Face avant manomètre (10)</t>
  </si>
  <si>
    <t>10189470-SP</t>
  </si>
  <si>
    <t>Assemblage d'arret SAD M1</t>
  </si>
  <si>
    <t>10196670-SP</t>
  </si>
  <si>
    <t>Sangle longue bouteille M1</t>
  </si>
  <si>
    <t>10198957</t>
  </si>
  <si>
    <t>Kit de révision SAS M1</t>
  </si>
  <si>
    <t>10198868</t>
  </si>
  <si>
    <t>Soupape expiratoire complète (10)</t>
  </si>
  <si>
    <t>10144174-SP</t>
  </si>
  <si>
    <t>Cadre occulaire supérieur</t>
  </si>
  <si>
    <t>10144195-SP</t>
  </si>
  <si>
    <t>Cadre  occulaire inférieur</t>
  </si>
  <si>
    <t>10144196-SP</t>
  </si>
  <si>
    <t>Joint torique 9,52 x 1,78 pour flexible SL (10)</t>
  </si>
  <si>
    <t>10069373</t>
  </si>
  <si>
    <t>Joint torique anti-blocage 14 x 2(10)</t>
  </si>
  <si>
    <t>10096171</t>
  </si>
  <si>
    <t>Joint torique d'entrée HP 11 X 2,5(10)</t>
  </si>
  <si>
    <t>D4080948</t>
  </si>
  <si>
    <t>Soupape inspiration</t>
  </si>
  <si>
    <t>10144207-SP</t>
  </si>
  <si>
    <t>Système soupape AutoMaXX</t>
  </si>
  <si>
    <t>10032089</t>
  </si>
  <si>
    <t>Sifflet complet</t>
  </si>
  <si>
    <t>10068853</t>
  </si>
  <si>
    <t>Demi-masques intérieur petite taille</t>
  </si>
  <si>
    <t>10149572-SP</t>
  </si>
  <si>
    <t>Support SAD AutoMaxx pour sangle (5)</t>
  </si>
  <si>
    <t>10118878-SP</t>
  </si>
  <si>
    <t xml:space="preserve"> Boitier autoMaxx</t>
  </si>
  <si>
    <t>10032075</t>
  </si>
  <si>
    <t>PR T- pièce 156/300</t>
  </si>
  <si>
    <t>D4075818</t>
  </si>
  <si>
    <t>Membrane soupape AutoMaXX</t>
  </si>
  <si>
    <t>10032083</t>
  </si>
  <si>
    <t xml:space="preserve">Détendeur DM04 SL </t>
  </si>
  <si>
    <t>10068762</t>
  </si>
  <si>
    <t xml:space="preserve">Manomètre  </t>
  </si>
  <si>
    <t>D4075858</t>
  </si>
  <si>
    <t>Protection d'épaule GAUCHE (BMPM)(5)</t>
  </si>
  <si>
    <t>10187219</t>
  </si>
  <si>
    <t>Protection d'épaule droite</t>
  </si>
  <si>
    <t>10145845</t>
  </si>
  <si>
    <t>Flexible manomètre longueur 1120 mm</t>
  </si>
  <si>
    <t>10089298</t>
  </si>
  <si>
    <t>Ceinture ventrale complète AIRGO MAXX</t>
  </si>
  <si>
    <t>10027670-SP</t>
  </si>
  <si>
    <t>PR-flexible moyenne pression Y avec deux raccords 940+joint torique</t>
  </si>
  <si>
    <t>10156169-SP</t>
  </si>
  <si>
    <t>Plaque renfort dorsal articulée</t>
  </si>
  <si>
    <t>10089276</t>
  </si>
  <si>
    <t>Oculaire polycarbonate revêtu</t>
  </si>
  <si>
    <t>10176797-SP</t>
  </si>
  <si>
    <t>Kit adaptateur F1 complet avec vis</t>
  </si>
  <si>
    <t>10172362</t>
  </si>
  <si>
    <t>House de protection pour masque</t>
  </si>
  <si>
    <t>GA1043A</t>
  </si>
  <si>
    <t>Cagoule d'évacuation Respihood</t>
  </si>
  <si>
    <t>10045764</t>
  </si>
  <si>
    <t>Kit révision VTI K44-99</t>
  </si>
  <si>
    <t>10057927</t>
  </si>
  <si>
    <t>Joint torique 18 x 2,65 (10)</t>
  </si>
  <si>
    <t>10091616</t>
  </si>
  <si>
    <t>Robinet complet  ( avec limiteur et volant de sécurité)</t>
  </si>
  <si>
    <t>10169219-SP</t>
  </si>
  <si>
    <t>Kit de mise à niveau</t>
  </si>
  <si>
    <t>10194308</t>
  </si>
  <si>
    <t>Membrane caoutchouc SAD M1</t>
  </si>
  <si>
    <t>10187469-SP</t>
  </si>
  <si>
    <t>Ceinture ventrale complète EXXTREME</t>
  </si>
  <si>
    <t>10040459-SP</t>
  </si>
  <si>
    <t xml:space="preserve">Gaine thermorétractable </t>
  </si>
  <si>
    <t>10164806</t>
  </si>
  <si>
    <t>Gaine thermorétractable bouteille 9L</t>
  </si>
  <si>
    <t>10176479</t>
  </si>
  <si>
    <t xml:space="preserve">Le cas échéant, référence de substitution, si nouveau référencement constructeur  </t>
  </si>
  <si>
    <t>(*) Chaque candidat veillera à la concordance entre les prix indiqués au détail quantitatif estimatif (DQE) et ceux portés à l’article 1 de l’annexe 1 de l’acte d’engagement (AE) du lot 2. En cas de discordance entre ces prix, ce sont les prix figurant à l’article 1 de l’annexe 1 de l'AE du lot 2 qui prévaudront et le DQE sera corrigé en conséquence.</t>
  </si>
  <si>
    <t xml:space="preserve">Prix unitaire
en € HT (*)
(hors conditionnement éventuel) </t>
  </si>
  <si>
    <t>Fourniture et livraison de pièces détachées, consommables et/ou accessoires pour appareils respiratoires isolants, au profit du bataillon de marins-pompiers de Marseille en 2 lots.</t>
  </si>
  <si>
    <t xml:space="preserve"> </t>
  </si>
  <si>
    <r>
      <t>Numéro de la consultation</t>
    </r>
    <r>
      <rPr>
        <b/>
        <sz val="14"/>
        <rFont val="Arial"/>
        <family val="2"/>
      </rPr>
      <t xml:space="preserve"> : 25_2535</t>
    </r>
  </si>
  <si>
    <t>Les quantités portent sur une durée annuelle. Elles ne sont données qu’à titre indicatif, elles n’ont aucune valeur contractuelle et sont susceptibles de varier lors de l’exécution du marché.</t>
  </si>
  <si>
    <t>AIRGO</t>
  </si>
  <si>
    <t>M1</t>
  </si>
  <si>
    <t>SAD M1-AS sans tuyau</t>
  </si>
  <si>
    <t>10198871</t>
  </si>
  <si>
    <t>Soupape de sécurité</t>
  </si>
  <si>
    <t>10198978</t>
  </si>
  <si>
    <t>Raccord haute pression</t>
  </si>
  <si>
    <t>10198979</t>
  </si>
  <si>
    <t>Filtre en métal fritté</t>
  </si>
  <si>
    <t>10200038</t>
  </si>
  <si>
    <t>Sangle de connexion</t>
  </si>
  <si>
    <t>10194094-SP</t>
  </si>
  <si>
    <t>Puce RFID</t>
  </si>
  <si>
    <t>10149728-SP</t>
  </si>
  <si>
    <t>Sifflet complet DMO4</t>
  </si>
  <si>
    <t>10068850</t>
  </si>
  <si>
    <t>Manomètre SL sans tuyau</t>
  </si>
  <si>
    <t>10198968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</si>
</sst>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u/>
      <sz val="12"/>
      <color rgb="FF000000"/>
      <name val="Arial"/>
      <family val="2"/>
    </font>
    <font>
      <sz val="18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i/>
      <sz val="11"/>
      <color rgb="FF000000"/>
      <name val="Arial"/>
      <family val="2"/>
    </font>
    <font>
      <b/>
      <sz val="14"/>
      <name val="Arial"/>
      <family val="2"/>
    </font>
    <font>
      <b/>
      <vertAlign val="superscript"/>
      <sz val="11"/>
      <color theme="1"/>
      <name val="Arial"/>
      <family val="2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u/>
      <sz val="14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distributed" vertical="justify" wrapText="1" indent="4"/>
    </xf>
    <xf numFmtId="44" fontId="6" fillId="0" borderId="5" xfId="1" applyFont="1" applyBorder="1" applyAlignment="1">
      <alignment vertical="center"/>
    </xf>
    <xf numFmtId="44" fontId="6" fillId="0" borderId="6" xfId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4" fontId="6" fillId="0" borderId="7" xfId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4" fontId="6" fillId="0" borderId="9" xfId="1" applyFont="1" applyBorder="1" applyAlignment="1">
      <alignment vertical="center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5" xfId="1" applyNumberFormat="1" applyFont="1" applyBorder="1" applyAlignment="1" applyProtection="1">
      <alignment vertical="center"/>
      <protection locked="0"/>
    </xf>
    <xf numFmtId="164" fontId="6" fillId="0" borderId="6" xfId="1" applyNumberFormat="1" applyFont="1" applyBorder="1" applyAlignment="1" applyProtection="1">
      <alignment vertical="center"/>
      <protection locked="0"/>
    </xf>
    <xf numFmtId="164" fontId="6" fillId="0" borderId="7" xfId="1" applyNumberFormat="1" applyFont="1" applyBorder="1" applyAlignment="1" applyProtection="1">
      <alignment vertical="center"/>
      <protection locked="0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49" fontId="15" fillId="4" borderId="5" xfId="0" applyNumberFormat="1" applyFont="1" applyFill="1" applyBorder="1" applyAlignment="1">
      <alignment horizontal="center" vertical="center"/>
    </xf>
    <xf numFmtId="0" fontId="0" fillId="0" borderId="8" xfId="0" applyBorder="1"/>
    <xf numFmtId="0" fontId="0" fillId="0" borderId="3" xfId="0" applyBorder="1"/>
    <xf numFmtId="0" fontId="0" fillId="0" borderId="4" xfId="0" applyBorder="1"/>
    <xf numFmtId="49" fontId="15" fillId="0" borderId="6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Fill="1" applyBorder="1"/>
    <xf numFmtId="49" fontId="15" fillId="0" borderId="5" xfId="0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 applyProtection="1">
      <alignment vertical="center"/>
      <protection locked="0"/>
    </xf>
    <xf numFmtId="0" fontId="0" fillId="0" borderId="5" xfId="0" applyFill="1" applyBorder="1" applyAlignment="1">
      <alignment horizontal="center"/>
    </xf>
    <xf numFmtId="44" fontId="6" fillId="0" borderId="5" xfId="1" applyFont="1" applyFill="1" applyBorder="1" applyAlignment="1">
      <alignment vertical="center"/>
    </xf>
    <xf numFmtId="44" fontId="6" fillId="0" borderId="17" xfId="1" applyFont="1" applyFill="1" applyBorder="1" applyAlignment="1">
      <alignment vertical="center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49" fontId="6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6" fillId="0" borderId="13" xfId="0" applyNumberFormat="1" applyFont="1" applyBorder="1" applyAlignment="1" applyProtection="1">
      <alignment horizontal="center" vertical="center"/>
      <protection locked="0"/>
    </xf>
    <xf numFmtId="49" fontId="6" fillId="0" borderId="14" xfId="0" applyNumberFormat="1" applyFont="1" applyBorder="1" applyAlignment="1" applyProtection="1">
      <alignment horizontal="center" vertical="center"/>
      <protection locked="0"/>
    </xf>
    <xf numFmtId="49" fontId="6" fillId="0" borderId="10" xfId="0" applyNumberFormat="1" applyFont="1" applyFill="1" applyBorder="1" applyAlignment="1" applyProtection="1">
      <alignment horizontal="center" vertical="center"/>
      <protection locked="0"/>
    </xf>
    <xf numFmtId="49" fontId="6" fillId="0" borderId="1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justify" vertical="center" wrapText="1"/>
    </xf>
    <xf numFmtId="0" fontId="12" fillId="0" borderId="0" xfId="0" applyFont="1" applyAlignment="1">
      <alignment horizontal="justify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164" fontId="16" fillId="0" borderId="19" xfId="1" applyNumberFormat="1" applyFont="1" applyBorder="1" applyAlignment="1">
      <alignment vertical="center"/>
    </xf>
    <xf numFmtId="0" fontId="0" fillId="0" borderId="8" xfId="0" applyFill="1" applyBorder="1"/>
    <xf numFmtId="49" fontId="15" fillId="0" borderId="9" xfId="0" applyNumberFormat="1" applyFont="1" applyFill="1" applyBorder="1" applyAlignment="1">
      <alignment horizontal="center" vertical="center"/>
    </xf>
    <xf numFmtId="49" fontId="6" fillId="0" borderId="20" xfId="0" applyNumberFormat="1" applyFont="1" applyFill="1" applyBorder="1" applyAlignment="1" applyProtection="1">
      <alignment horizontal="center" vertical="center"/>
      <protection locked="0"/>
    </xf>
    <xf numFmtId="164" fontId="6" fillId="0" borderId="9" xfId="1" applyNumberFormat="1" applyFont="1" applyFill="1" applyBorder="1" applyAlignment="1" applyProtection="1">
      <alignment vertical="center"/>
      <protection locked="0"/>
    </xf>
    <xf numFmtId="0" fontId="0" fillId="0" borderId="9" xfId="0" applyFill="1" applyBorder="1" applyAlignment="1">
      <alignment horizontal="center"/>
    </xf>
    <xf numFmtId="44" fontId="6" fillId="0" borderId="9" xfId="1" applyFont="1" applyFill="1" applyBorder="1" applyAlignment="1">
      <alignment vertical="center"/>
    </xf>
    <xf numFmtId="0" fontId="0" fillId="0" borderId="4" xfId="0" applyFill="1" applyBorder="1"/>
    <xf numFmtId="49" fontId="15" fillId="0" borderId="6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 applyProtection="1">
      <alignment horizontal="center" vertical="center"/>
      <protection locked="0"/>
    </xf>
    <xf numFmtId="164" fontId="6" fillId="0" borderId="6" xfId="1" applyNumberFormat="1" applyFont="1" applyFill="1" applyBorder="1" applyAlignment="1" applyProtection="1">
      <alignment vertical="center"/>
      <protection locked="0"/>
    </xf>
    <xf numFmtId="44" fontId="6" fillId="0" borderId="6" xfId="1" applyFont="1" applyFill="1" applyBorder="1" applyAlignment="1">
      <alignment vertic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18" fillId="0" borderId="3" xfId="0" applyFon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3781425</xdr:colOff>
      <xdr:row>0</xdr:row>
      <xdr:rowOff>152400</xdr:rowOff>
    </xdr:from>
    <xdr:to>
      <xdr:col>2</xdr:col>
      <xdr:colOff>123825</xdr:colOff>
      <xdr:row>8</xdr:row>
      <xdr:rowOff>95250</xdr:rowOff>
    </xdr:to>
    <xdr:pic>
      <xdr:nvPicPr>
        <xdr:cNvPr id="2" name="_x0000_i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1425" y="152400"/>
          <a:ext cx="1695450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ST\05%20-%20LOG\051%20-%20PRESCRIPTEURS\Section%201%20incendie\March&#233;s%202025\March&#233;s%20PD%20ARI%20Drager%20-%20MSA\DQE%20MSA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>
        <row r="3">
          <cell r="B3">
            <v>10199380</v>
          </cell>
          <cell r="C3">
            <v>45.07</v>
          </cell>
          <cell r="D3">
            <v>48.224899999999998</v>
          </cell>
          <cell r="E3">
            <v>0</v>
          </cell>
          <cell r="F3">
            <v>5</v>
          </cell>
        </row>
        <row r="4">
          <cell r="B4" t="str">
            <v>10053714-SP</v>
          </cell>
          <cell r="C4">
            <v>35.9</v>
          </cell>
          <cell r="D4">
            <v>38.412999999999997</v>
          </cell>
          <cell r="E4">
            <v>0</v>
          </cell>
          <cell r="F4">
            <v>5</v>
          </cell>
        </row>
        <row r="5">
          <cell r="B5">
            <v>10080895</v>
          </cell>
          <cell r="C5">
            <v>36.06</v>
          </cell>
          <cell r="D5">
            <v>38.584200000000003</v>
          </cell>
          <cell r="E5">
            <v>0</v>
          </cell>
          <cell r="F5">
            <v>1</v>
          </cell>
        </row>
        <row r="6">
          <cell r="B6" t="str">
            <v>10190967-SP</v>
          </cell>
          <cell r="C6">
            <v>96.57</v>
          </cell>
          <cell r="D6">
            <v>103.32989999999999</v>
          </cell>
          <cell r="E6">
            <v>0</v>
          </cell>
          <cell r="F6">
            <v>5</v>
          </cell>
        </row>
        <row r="7">
          <cell r="B7" t="str">
            <v>10199421</v>
          </cell>
          <cell r="C7">
            <v>52.75</v>
          </cell>
          <cell r="D7">
            <v>56.442500000000003</v>
          </cell>
          <cell r="E7">
            <v>0</v>
          </cell>
          <cell r="F7">
            <v>10</v>
          </cell>
        </row>
        <row r="8">
          <cell r="B8" t="str">
            <v>10145049</v>
          </cell>
          <cell r="C8">
            <v>93.44</v>
          </cell>
          <cell r="D8">
            <v>99.980800000000002</v>
          </cell>
          <cell r="E8">
            <v>0</v>
          </cell>
          <cell r="F8">
            <v>5</v>
          </cell>
        </row>
        <row r="9">
          <cell r="B9" t="str">
            <v>10144747</v>
          </cell>
          <cell r="C9">
            <v>30.08</v>
          </cell>
          <cell r="D9">
            <v>32.185600000000001</v>
          </cell>
          <cell r="E9">
            <v>0</v>
          </cell>
          <cell r="F9">
            <v>1</v>
          </cell>
        </row>
        <row r="10">
          <cell r="B10" t="str">
            <v>10189030-SP</v>
          </cell>
          <cell r="C10">
            <v>64.349999999999994</v>
          </cell>
          <cell r="D10">
            <v>68.854500000000002</v>
          </cell>
          <cell r="E10">
            <v>0</v>
          </cell>
          <cell r="F10">
            <v>10</v>
          </cell>
        </row>
        <row r="11">
          <cell r="B11" t="str">
            <v>10189470-SP</v>
          </cell>
          <cell r="C11">
            <v>47.57</v>
          </cell>
          <cell r="D11">
            <v>50.899900000000002</v>
          </cell>
          <cell r="E11">
            <v>0</v>
          </cell>
          <cell r="F11">
            <v>5</v>
          </cell>
        </row>
        <row r="12">
          <cell r="B12" t="str">
            <v>10196670-SP</v>
          </cell>
          <cell r="C12">
            <v>19.37</v>
          </cell>
          <cell r="D12">
            <v>20.725900000000003</v>
          </cell>
          <cell r="E12">
            <v>0</v>
          </cell>
          <cell r="F12">
            <v>10</v>
          </cell>
        </row>
        <row r="13">
          <cell r="B13" t="str">
            <v>10160999-SP</v>
          </cell>
          <cell r="C13">
            <v>11.6</v>
          </cell>
          <cell r="D13">
            <v>12.411999999999999</v>
          </cell>
          <cell r="E13">
            <v>0</v>
          </cell>
          <cell r="F13">
            <v>1</v>
          </cell>
        </row>
        <row r="14">
          <cell r="B14" t="str">
            <v>1016100-SP</v>
          </cell>
          <cell r="C14">
            <v>12.94</v>
          </cell>
          <cell r="D14">
            <v>13.845799999999999</v>
          </cell>
          <cell r="E14">
            <v>0</v>
          </cell>
          <cell r="F14">
            <v>2</v>
          </cell>
        </row>
        <row r="15">
          <cell r="B15" t="str">
            <v>10186023-SP</v>
          </cell>
          <cell r="C15">
            <v>32.22</v>
          </cell>
          <cell r="D15">
            <v>34.4754</v>
          </cell>
          <cell r="E15">
            <v>0</v>
          </cell>
          <cell r="F15">
            <v>2</v>
          </cell>
        </row>
        <row r="16">
          <cell r="B16" t="str">
            <v>10186022-SP</v>
          </cell>
          <cell r="C16">
            <v>32.33</v>
          </cell>
          <cell r="D16">
            <v>34.5931</v>
          </cell>
          <cell r="E16">
            <v>0</v>
          </cell>
          <cell r="F16">
            <v>2</v>
          </cell>
        </row>
        <row r="17">
          <cell r="B17" t="str">
            <v>10189430-SP</v>
          </cell>
          <cell r="C17">
            <v>12.94</v>
          </cell>
          <cell r="D17">
            <v>13.845799999999999</v>
          </cell>
          <cell r="E17">
            <v>0</v>
          </cell>
          <cell r="F17">
            <v>2</v>
          </cell>
        </row>
        <row r="18">
          <cell r="B18" t="str">
            <v>10186029-SP</v>
          </cell>
          <cell r="C18">
            <v>109.42</v>
          </cell>
          <cell r="D18">
            <v>117.07940000000001</v>
          </cell>
          <cell r="E18">
            <v>0</v>
          </cell>
          <cell r="F18">
            <v>1</v>
          </cell>
        </row>
        <row r="19">
          <cell r="B19" t="str">
            <v>10186302-SP</v>
          </cell>
          <cell r="C19">
            <v>101.75</v>
          </cell>
          <cell r="D19">
            <v>108.8725</v>
          </cell>
          <cell r="E19">
            <v>0</v>
          </cell>
          <cell r="F19">
            <v>1</v>
          </cell>
        </row>
        <row r="20">
          <cell r="B20" t="str">
            <v>10189274-SP</v>
          </cell>
          <cell r="C20">
            <v>109.96</v>
          </cell>
          <cell r="D20">
            <v>117.65719999999999</v>
          </cell>
          <cell r="E20">
            <v>0</v>
          </cell>
          <cell r="F20">
            <v>1</v>
          </cell>
        </row>
        <row r="21">
          <cell r="B21" t="str">
            <v>101188786-SP</v>
          </cell>
          <cell r="C21">
            <v>48</v>
          </cell>
          <cell r="D21">
            <v>51.36</v>
          </cell>
          <cell r="E21">
            <v>0</v>
          </cell>
          <cell r="F21">
            <v>15</v>
          </cell>
        </row>
        <row r="22">
          <cell r="B22" t="str">
            <v>10198957</v>
          </cell>
          <cell r="C22">
            <v>86.3</v>
          </cell>
          <cell r="D22">
            <v>92.340999999999994</v>
          </cell>
          <cell r="E22">
            <v>0</v>
          </cell>
          <cell r="F22">
            <v>5</v>
          </cell>
        </row>
        <row r="23">
          <cell r="B23" t="str">
            <v>10194098-SP</v>
          </cell>
          <cell r="C23">
            <v>167.34</v>
          </cell>
          <cell r="D23">
            <v>179.0538</v>
          </cell>
          <cell r="E23">
            <v>0</v>
          </cell>
          <cell r="F23">
            <v>3</v>
          </cell>
        </row>
        <row r="24">
          <cell r="B24" t="str">
            <v>10194101-SP</v>
          </cell>
          <cell r="C24">
            <v>167.34</v>
          </cell>
          <cell r="D24">
            <v>179.0538</v>
          </cell>
          <cell r="E24">
            <v>0</v>
          </cell>
          <cell r="F24">
            <v>3</v>
          </cell>
        </row>
        <row r="25">
          <cell r="B25" t="str">
            <v>10194085-SP</v>
          </cell>
          <cell r="C25">
            <v>56.58</v>
          </cell>
          <cell r="D25">
            <v>60.540599999999998</v>
          </cell>
          <cell r="E25">
            <v>0</v>
          </cell>
          <cell r="F25">
            <v>2</v>
          </cell>
        </row>
        <row r="26">
          <cell r="B26" t="str">
            <v>10194097-SP</v>
          </cell>
          <cell r="C26">
            <v>46.77</v>
          </cell>
          <cell r="D26">
            <v>50.043900000000001</v>
          </cell>
          <cell r="E26">
            <v>0</v>
          </cell>
          <cell r="F26">
            <v>2</v>
          </cell>
        </row>
        <row r="27">
          <cell r="B27" t="str">
            <v>10192729-SP</v>
          </cell>
          <cell r="C27">
            <v>180.2</v>
          </cell>
          <cell r="D27">
            <v>192.81399999999999</v>
          </cell>
          <cell r="E27">
            <v>0</v>
          </cell>
          <cell r="F27">
            <v>2</v>
          </cell>
        </row>
        <row r="28">
          <cell r="B28" t="str">
            <v>10070156</v>
          </cell>
          <cell r="C28">
            <v>55.96</v>
          </cell>
          <cell r="D28">
            <v>59.877200000000002</v>
          </cell>
          <cell r="E28">
            <v>0</v>
          </cell>
          <cell r="F28">
            <v>5</v>
          </cell>
        </row>
        <row r="29">
          <cell r="B29" t="str">
            <v>10200040</v>
          </cell>
          <cell r="C29">
            <v>393.59</v>
          </cell>
          <cell r="D29">
            <v>421.1413</v>
          </cell>
          <cell r="E29">
            <v>0</v>
          </cell>
          <cell r="F29">
            <v>1</v>
          </cell>
        </row>
        <row r="30">
          <cell r="B30" t="str">
            <v>10198868</v>
          </cell>
          <cell r="C30">
            <v>144.13999999999999</v>
          </cell>
          <cell r="D30">
            <v>154.22979999999998</v>
          </cell>
          <cell r="E30">
            <v>0</v>
          </cell>
          <cell r="F30">
            <v>1</v>
          </cell>
        </row>
        <row r="31">
          <cell r="B31" t="str">
            <v>10144174-SP</v>
          </cell>
          <cell r="C31">
            <v>60.15</v>
          </cell>
          <cell r="D31">
            <v>64.360500000000002</v>
          </cell>
          <cell r="E31">
            <v>0</v>
          </cell>
          <cell r="F31">
            <v>12</v>
          </cell>
        </row>
        <row r="32">
          <cell r="B32" t="str">
            <v>10144195-SP</v>
          </cell>
          <cell r="C32">
            <v>13.71</v>
          </cell>
          <cell r="D32">
            <v>14.669700000000001</v>
          </cell>
          <cell r="E32">
            <v>0</v>
          </cell>
          <cell r="F32">
            <v>20</v>
          </cell>
        </row>
        <row r="33">
          <cell r="B33" t="str">
            <v>10144196-SP</v>
          </cell>
          <cell r="C33">
            <v>13.71</v>
          </cell>
          <cell r="D33">
            <v>14.669700000000001</v>
          </cell>
          <cell r="E33">
            <v>0</v>
          </cell>
          <cell r="F33">
            <v>20</v>
          </cell>
        </row>
        <row r="34">
          <cell r="B34" t="str">
            <v>10069373</v>
          </cell>
          <cell r="C34">
            <v>39.14</v>
          </cell>
          <cell r="D34">
            <v>41.879800000000003</v>
          </cell>
          <cell r="E34">
            <v>0</v>
          </cell>
          <cell r="F34">
            <v>3</v>
          </cell>
        </row>
        <row r="35">
          <cell r="B35" t="str">
            <v>10053213-SP</v>
          </cell>
          <cell r="C35">
            <v>2.2599999999999998</v>
          </cell>
          <cell r="D35">
            <v>2.4181999999999997</v>
          </cell>
          <cell r="E35">
            <v>0</v>
          </cell>
          <cell r="F35">
            <v>5</v>
          </cell>
        </row>
        <row r="36">
          <cell r="B36" t="str">
            <v>10096171</v>
          </cell>
          <cell r="C36">
            <v>19.059999999999999</v>
          </cell>
          <cell r="D36">
            <v>20.394199999999998</v>
          </cell>
          <cell r="E36">
            <v>0</v>
          </cell>
          <cell r="F36">
            <v>10</v>
          </cell>
        </row>
        <row r="37">
          <cell r="B37" t="str">
            <v>D4080948</v>
          </cell>
          <cell r="C37">
            <v>15.76</v>
          </cell>
          <cell r="D37">
            <v>16.863199999999999</v>
          </cell>
          <cell r="E37">
            <v>0</v>
          </cell>
          <cell r="F37">
            <v>10</v>
          </cell>
        </row>
        <row r="38">
          <cell r="B38" t="str">
            <v>D4075050-SP</v>
          </cell>
          <cell r="C38">
            <v>23.77</v>
          </cell>
          <cell r="D38">
            <v>25.433900000000001</v>
          </cell>
          <cell r="E38">
            <v>0</v>
          </cell>
          <cell r="F38">
            <v>5</v>
          </cell>
        </row>
        <row r="39">
          <cell r="B39" t="str">
            <v>10144207-SP</v>
          </cell>
          <cell r="C39">
            <v>9.83</v>
          </cell>
          <cell r="D39">
            <v>10.5181</v>
          </cell>
          <cell r="E39">
            <v>0</v>
          </cell>
          <cell r="F39">
            <v>12</v>
          </cell>
        </row>
        <row r="40">
          <cell r="B40" t="str">
            <v>10053714-SP</v>
          </cell>
          <cell r="C40">
            <v>35.9</v>
          </cell>
          <cell r="D40">
            <v>38.412999999999997</v>
          </cell>
          <cell r="E40">
            <v>0</v>
          </cell>
          <cell r="F40">
            <v>2</v>
          </cell>
        </row>
        <row r="41">
          <cell r="B41" t="str">
            <v>10035606</v>
          </cell>
          <cell r="C41">
            <v>8.39</v>
          </cell>
          <cell r="D41">
            <v>8.9773000000000014</v>
          </cell>
          <cell r="E41">
            <v>0</v>
          </cell>
          <cell r="F41">
            <v>10</v>
          </cell>
        </row>
        <row r="42">
          <cell r="B42" t="str">
            <v>10096335</v>
          </cell>
          <cell r="C42">
            <v>17.510000000000002</v>
          </cell>
          <cell r="D42">
            <v>18.735700000000001</v>
          </cell>
          <cell r="E42">
            <v>0</v>
          </cell>
          <cell r="F42">
            <v>5</v>
          </cell>
        </row>
        <row r="43">
          <cell r="B43" t="str">
            <v>10026856-SP</v>
          </cell>
          <cell r="C43">
            <v>13.97</v>
          </cell>
          <cell r="D43">
            <v>14.947900000000001</v>
          </cell>
          <cell r="E43">
            <v>0</v>
          </cell>
          <cell r="F43">
            <v>7</v>
          </cell>
        </row>
        <row r="44">
          <cell r="B44" t="str">
            <v>10032089</v>
          </cell>
          <cell r="C44">
            <v>118.62</v>
          </cell>
          <cell r="D44">
            <v>126.9234</v>
          </cell>
          <cell r="E44">
            <v>0</v>
          </cell>
          <cell r="F44">
            <v>10</v>
          </cell>
        </row>
        <row r="45">
          <cell r="B45" t="str">
            <v>10060362</v>
          </cell>
          <cell r="C45">
            <v>62.06</v>
          </cell>
          <cell r="D45">
            <v>66.404200000000003</v>
          </cell>
          <cell r="E45">
            <v>0</v>
          </cell>
          <cell r="F45">
            <v>3</v>
          </cell>
        </row>
        <row r="46">
          <cell r="B46" t="str">
            <v>10068853</v>
          </cell>
          <cell r="C46">
            <v>122.32</v>
          </cell>
          <cell r="D46">
            <v>130.88239999999999</v>
          </cell>
          <cell r="E46">
            <v>0</v>
          </cell>
          <cell r="F46">
            <v>8</v>
          </cell>
        </row>
        <row r="47">
          <cell r="B47" t="str">
            <v>10149572-SP</v>
          </cell>
          <cell r="C47">
            <v>35.340000000000003</v>
          </cell>
          <cell r="D47">
            <v>37.813800000000001</v>
          </cell>
          <cell r="E47">
            <v>0</v>
          </cell>
          <cell r="F47">
            <v>5</v>
          </cell>
        </row>
        <row r="48">
          <cell r="B48" t="str">
            <v>10149573-SP</v>
          </cell>
          <cell r="C48">
            <v>35.340000000000003</v>
          </cell>
          <cell r="D48">
            <v>37.813800000000001</v>
          </cell>
          <cell r="E48">
            <v>0</v>
          </cell>
          <cell r="F48">
            <v>2</v>
          </cell>
        </row>
        <row r="49">
          <cell r="B49" t="str">
            <v>10069371</v>
          </cell>
          <cell r="C49">
            <v>13.29</v>
          </cell>
          <cell r="D49">
            <v>14.2203</v>
          </cell>
          <cell r="E49">
            <v>0</v>
          </cell>
          <cell r="F49">
            <v>2</v>
          </cell>
        </row>
        <row r="50">
          <cell r="B50" t="str">
            <v>10144177-SP</v>
          </cell>
          <cell r="C50">
            <v>12.32</v>
          </cell>
          <cell r="D50">
            <v>13.182400000000001</v>
          </cell>
          <cell r="E50">
            <v>0</v>
          </cell>
          <cell r="F50">
            <v>4</v>
          </cell>
        </row>
        <row r="51">
          <cell r="B51" t="str">
            <v>10144232-SP</v>
          </cell>
          <cell r="C51">
            <v>28.57</v>
          </cell>
          <cell r="D51">
            <v>30.569900000000001</v>
          </cell>
          <cell r="E51">
            <v>0</v>
          </cell>
          <cell r="F51">
            <v>8</v>
          </cell>
        </row>
        <row r="52">
          <cell r="B52" t="str">
            <v>10118878-SP</v>
          </cell>
          <cell r="C52">
            <v>48</v>
          </cell>
          <cell r="D52">
            <v>51.36</v>
          </cell>
          <cell r="E52">
            <v>0</v>
          </cell>
          <cell r="F52">
            <v>22</v>
          </cell>
        </row>
        <row r="53">
          <cell r="B53" t="str">
            <v>10032075</v>
          </cell>
          <cell r="C53">
            <v>91.7</v>
          </cell>
          <cell r="D53">
            <v>98.119</v>
          </cell>
          <cell r="E53">
            <v>0</v>
          </cell>
          <cell r="F53">
            <v>4</v>
          </cell>
        </row>
        <row r="54">
          <cell r="B54" t="str">
            <v>10053156</v>
          </cell>
          <cell r="C54">
            <v>25.7</v>
          </cell>
          <cell r="D54">
            <v>27.498999999999999</v>
          </cell>
          <cell r="E54">
            <v>0</v>
          </cell>
          <cell r="F54">
            <v>4</v>
          </cell>
        </row>
        <row r="55">
          <cell r="B55" t="str">
            <v>D4075818</v>
          </cell>
          <cell r="C55">
            <v>240.88</v>
          </cell>
          <cell r="D55">
            <v>257.74160000000001</v>
          </cell>
          <cell r="E55">
            <v>0</v>
          </cell>
          <cell r="F55">
            <v>50</v>
          </cell>
        </row>
        <row r="56">
          <cell r="B56" t="str">
            <v>10032083</v>
          </cell>
          <cell r="C56">
            <v>61.13</v>
          </cell>
          <cell r="D56">
            <v>65.409100000000009</v>
          </cell>
          <cell r="E56">
            <v>0</v>
          </cell>
          <cell r="F56">
            <v>130</v>
          </cell>
        </row>
        <row r="57">
          <cell r="B57" t="str">
            <v>10144183-SP</v>
          </cell>
          <cell r="C57">
            <v>47.42</v>
          </cell>
          <cell r="D57">
            <v>50.739400000000003</v>
          </cell>
          <cell r="E57">
            <v>0</v>
          </cell>
          <cell r="F57">
            <v>5</v>
          </cell>
        </row>
        <row r="58">
          <cell r="B58" t="str">
            <v>10068762</v>
          </cell>
          <cell r="C58">
            <v>409.46</v>
          </cell>
          <cell r="D58">
            <v>438.12219999999996</v>
          </cell>
          <cell r="E58">
            <v>0</v>
          </cell>
          <cell r="F58">
            <v>5</v>
          </cell>
        </row>
        <row r="59">
          <cell r="B59" t="str">
            <v>10088298</v>
          </cell>
          <cell r="C59">
            <v>17</v>
          </cell>
          <cell r="D59">
            <v>18.190000000000001</v>
          </cell>
          <cell r="E59">
            <v>0</v>
          </cell>
          <cell r="F59">
            <v>5</v>
          </cell>
        </row>
        <row r="60">
          <cell r="B60" t="str">
            <v>10032080</v>
          </cell>
          <cell r="C60">
            <v>24.12</v>
          </cell>
          <cell r="D60">
            <v>25.808400000000002</v>
          </cell>
          <cell r="E60">
            <v>0</v>
          </cell>
          <cell r="F60">
            <v>12</v>
          </cell>
        </row>
        <row r="61">
          <cell r="B61" t="str">
            <v>10032081</v>
          </cell>
          <cell r="C61">
            <v>24.12</v>
          </cell>
          <cell r="D61">
            <v>25.808400000000002</v>
          </cell>
          <cell r="E61">
            <v>0</v>
          </cell>
          <cell r="F61">
            <v>10</v>
          </cell>
        </row>
        <row r="62">
          <cell r="B62">
            <v>10032087</v>
          </cell>
          <cell r="C62">
            <v>11.39</v>
          </cell>
          <cell r="D62">
            <v>12.1873</v>
          </cell>
          <cell r="E62">
            <v>0</v>
          </cell>
          <cell r="F62">
            <v>45</v>
          </cell>
        </row>
        <row r="63">
          <cell r="B63" t="str">
            <v>10089274</v>
          </cell>
          <cell r="C63">
            <v>157.54</v>
          </cell>
          <cell r="D63">
            <v>168.56780000000001</v>
          </cell>
          <cell r="E63">
            <v>0</v>
          </cell>
          <cell r="F63">
            <v>3</v>
          </cell>
        </row>
        <row r="64">
          <cell r="B64" t="str">
            <v>10026851</v>
          </cell>
          <cell r="C64">
            <v>6.16</v>
          </cell>
          <cell r="D64">
            <v>6.5912000000000006</v>
          </cell>
          <cell r="E64">
            <v>0</v>
          </cell>
          <cell r="F64">
            <v>50</v>
          </cell>
        </row>
        <row r="65">
          <cell r="B65" t="str">
            <v>10026850</v>
          </cell>
          <cell r="C65">
            <v>6.16</v>
          </cell>
          <cell r="D65">
            <v>6.5912000000000006</v>
          </cell>
          <cell r="E65">
            <v>0</v>
          </cell>
          <cell r="F65">
            <v>5</v>
          </cell>
        </row>
        <row r="66">
          <cell r="B66" t="str">
            <v>10089275</v>
          </cell>
          <cell r="C66">
            <v>16.420000000000002</v>
          </cell>
          <cell r="D66">
            <v>17.569400000000002</v>
          </cell>
          <cell r="E66">
            <v>0</v>
          </cell>
          <cell r="F66">
            <v>16</v>
          </cell>
        </row>
        <row r="67">
          <cell r="B67" t="str">
            <v>10155850</v>
          </cell>
          <cell r="C67">
            <v>202.24</v>
          </cell>
          <cell r="D67">
            <v>216.39680000000001</v>
          </cell>
          <cell r="E67">
            <v>0</v>
          </cell>
          <cell r="F67">
            <v>2</v>
          </cell>
        </row>
        <row r="68">
          <cell r="B68" t="str">
            <v>D4075828-SP</v>
          </cell>
          <cell r="C68">
            <v>16.22</v>
          </cell>
          <cell r="D68">
            <v>17.355399999999999</v>
          </cell>
          <cell r="E68">
            <v>0</v>
          </cell>
          <cell r="F68">
            <v>11</v>
          </cell>
        </row>
        <row r="69">
          <cell r="B69" t="str">
            <v>10027689-SP</v>
          </cell>
          <cell r="C69">
            <v>37.479999999999997</v>
          </cell>
          <cell r="D69">
            <v>40.1036</v>
          </cell>
          <cell r="E69">
            <v>0</v>
          </cell>
          <cell r="F69">
            <v>20</v>
          </cell>
        </row>
        <row r="70">
          <cell r="B70" t="str">
            <v>10027676</v>
          </cell>
          <cell r="C70">
            <v>79.5</v>
          </cell>
          <cell r="D70">
            <v>85.064999999999998</v>
          </cell>
          <cell r="E70">
            <v>0</v>
          </cell>
          <cell r="F70">
            <v>8</v>
          </cell>
        </row>
        <row r="71">
          <cell r="B71" t="str">
            <v>10143961-SP</v>
          </cell>
          <cell r="C71">
            <v>114.95</v>
          </cell>
          <cell r="D71">
            <v>122.9965</v>
          </cell>
          <cell r="E71">
            <v>0</v>
          </cell>
          <cell r="F71">
            <v>10</v>
          </cell>
        </row>
        <row r="72">
          <cell r="B72" t="str">
            <v>10040467</v>
          </cell>
          <cell r="C72">
            <v>35.68</v>
          </cell>
          <cell r="D72">
            <v>38.177599999999998</v>
          </cell>
          <cell r="E72">
            <v>0</v>
          </cell>
          <cell r="F72">
            <v>18</v>
          </cell>
        </row>
        <row r="73">
          <cell r="B73" t="str">
            <v>10089277</v>
          </cell>
          <cell r="C73">
            <v>15.21</v>
          </cell>
          <cell r="D73">
            <v>16.274700000000003</v>
          </cell>
          <cell r="E73">
            <v>0</v>
          </cell>
          <cell r="F73">
            <v>3</v>
          </cell>
        </row>
        <row r="74">
          <cell r="B74" t="str">
            <v>10040466</v>
          </cell>
          <cell r="C74">
            <v>35.68</v>
          </cell>
          <cell r="D74">
            <v>38.177599999999998</v>
          </cell>
          <cell r="E74">
            <v>0</v>
          </cell>
          <cell r="F74">
            <v>20</v>
          </cell>
        </row>
        <row r="75">
          <cell r="B75" t="str">
            <v>10043134-SP</v>
          </cell>
          <cell r="C75">
            <v>77.209999999999994</v>
          </cell>
          <cell r="D75">
            <v>82.614699999999999</v>
          </cell>
          <cell r="E75">
            <v>0</v>
          </cell>
          <cell r="F75">
            <v>2</v>
          </cell>
        </row>
        <row r="76">
          <cell r="B76" t="str">
            <v>10027673</v>
          </cell>
          <cell r="C76">
            <v>100.11</v>
          </cell>
          <cell r="D76">
            <v>107.1177</v>
          </cell>
          <cell r="E76">
            <v>0</v>
          </cell>
          <cell r="F76">
            <v>17</v>
          </cell>
        </row>
        <row r="77">
          <cell r="B77" t="str">
            <v>10027674</v>
          </cell>
          <cell r="C77">
            <v>100.11</v>
          </cell>
          <cell r="D77">
            <v>107.1177</v>
          </cell>
          <cell r="E77">
            <v>0</v>
          </cell>
          <cell r="F77">
            <v>16</v>
          </cell>
        </row>
        <row r="78">
          <cell r="B78" t="str">
            <v>10086892-SP</v>
          </cell>
          <cell r="C78">
            <v>16.11</v>
          </cell>
          <cell r="D78">
            <v>17.2377</v>
          </cell>
          <cell r="E78">
            <v>0</v>
          </cell>
          <cell r="F78">
            <v>17</v>
          </cell>
        </row>
        <row r="79">
          <cell r="B79" t="str">
            <v>D4075858</v>
          </cell>
          <cell r="C79">
            <v>219.77</v>
          </cell>
          <cell r="D79">
            <v>235.15390000000002</v>
          </cell>
          <cell r="E79">
            <v>0</v>
          </cell>
          <cell r="F79">
            <v>30</v>
          </cell>
        </row>
        <row r="80">
          <cell r="B80" t="str">
            <v>10187219</v>
          </cell>
          <cell r="C80">
            <v>291.49</v>
          </cell>
          <cell r="D80">
            <v>311.89429999999999</v>
          </cell>
          <cell r="E80">
            <v>0</v>
          </cell>
          <cell r="F80">
            <v>5</v>
          </cell>
        </row>
        <row r="81">
          <cell r="B81" t="str">
            <v>10145845</v>
          </cell>
          <cell r="C81">
            <v>43.95</v>
          </cell>
          <cell r="D81">
            <v>47.026500000000006</v>
          </cell>
          <cell r="E81">
            <v>0</v>
          </cell>
          <cell r="F81">
            <v>20</v>
          </cell>
        </row>
        <row r="82">
          <cell r="B82" t="str">
            <v>10089298</v>
          </cell>
          <cell r="C82">
            <v>180.73</v>
          </cell>
          <cell r="D82">
            <v>193.3811</v>
          </cell>
          <cell r="E82">
            <v>0</v>
          </cell>
          <cell r="F82">
            <v>40</v>
          </cell>
        </row>
        <row r="83">
          <cell r="B83" t="str">
            <v>10027670-SP</v>
          </cell>
          <cell r="C83">
            <v>211.26</v>
          </cell>
          <cell r="D83">
            <v>226.04819999999998</v>
          </cell>
          <cell r="E83">
            <v>0</v>
          </cell>
          <cell r="F83">
            <v>5</v>
          </cell>
        </row>
        <row r="84">
          <cell r="B84" t="str">
            <v>10156169-SP</v>
          </cell>
          <cell r="C84">
            <v>275.69</v>
          </cell>
          <cell r="D84">
            <v>294.98829999999998</v>
          </cell>
          <cell r="E84">
            <v>0</v>
          </cell>
          <cell r="F84">
            <v>8</v>
          </cell>
        </row>
        <row r="85">
          <cell r="B85" t="str">
            <v>10089276</v>
          </cell>
          <cell r="C85">
            <v>69</v>
          </cell>
          <cell r="D85">
            <v>73.83</v>
          </cell>
          <cell r="E85">
            <v>0</v>
          </cell>
          <cell r="F85">
            <v>20</v>
          </cell>
        </row>
        <row r="86">
          <cell r="B86" t="str">
            <v>10026848</v>
          </cell>
          <cell r="C86">
            <v>7.81</v>
          </cell>
          <cell r="D86">
            <v>8.3567</v>
          </cell>
          <cell r="E86">
            <v>0</v>
          </cell>
          <cell r="F86">
            <v>5</v>
          </cell>
        </row>
        <row r="87">
          <cell r="B87" t="str">
            <v>10026849</v>
          </cell>
          <cell r="C87">
            <v>37.75</v>
          </cell>
          <cell r="D87">
            <v>40.392499999999998</v>
          </cell>
          <cell r="E87">
            <v>0</v>
          </cell>
          <cell r="F87">
            <v>150</v>
          </cell>
        </row>
        <row r="88">
          <cell r="B88" t="str">
            <v>10040385</v>
          </cell>
          <cell r="C88">
            <v>24.98</v>
          </cell>
          <cell r="D88">
            <v>26.7286</v>
          </cell>
          <cell r="E88">
            <v>0</v>
          </cell>
          <cell r="F88">
            <v>12</v>
          </cell>
        </row>
        <row r="89">
          <cell r="B89" t="str">
            <v>10176797-SP</v>
          </cell>
          <cell r="C89">
            <v>44.3</v>
          </cell>
          <cell r="D89">
            <v>47.400999999999996</v>
          </cell>
          <cell r="E89">
            <v>0</v>
          </cell>
          <cell r="F89">
            <v>56</v>
          </cell>
        </row>
        <row r="90">
          <cell r="B90" t="str">
            <v>10172362</v>
          </cell>
          <cell r="C90">
            <v>123.53</v>
          </cell>
          <cell r="D90">
            <v>132.1771</v>
          </cell>
          <cell r="E90">
            <v>0</v>
          </cell>
          <cell r="F90">
            <v>30</v>
          </cell>
        </row>
        <row r="91">
          <cell r="B91" t="str">
            <v>10192590</v>
          </cell>
          <cell r="C91">
            <v>199.72</v>
          </cell>
          <cell r="D91">
            <v>213.7004</v>
          </cell>
          <cell r="E91">
            <v>0</v>
          </cell>
          <cell r="F91">
            <v>3</v>
          </cell>
        </row>
        <row r="92">
          <cell r="B92" t="str">
            <v>GA1043A</v>
          </cell>
          <cell r="C92">
            <v>12.24</v>
          </cell>
          <cell r="D92">
            <v>13.0968</v>
          </cell>
          <cell r="E92">
            <v>0</v>
          </cell>
          <cell r="F92">
            <v>67</v>
          </cell>
        </row>
        <row r="93">
          <cell r="B93" t="str">
            <v>10087357-SP</v>
          </cell>
          <cell r="C93">
            <v>45.14</v>
          </cell>
          <cell r="D93">
            <v>48.299799999999998</v>
          </cell>
          <cell r="E93">
            <v>0</v>
          </cell>
          <cell r="F93">
            <v>1</v>
          </cell>
        </row>
        <row r="94">
          <cell r="B94" t="str">
            <v>10144222-SP</v>
          </cell>
          <cell r="C94">
            <v>5.55</v>
          </cell>
          <cell r="D94">
            <v>5.9384999999999994</v>
          </cell>
          <cell r="E94">
            <v>0</v>
          </cell>
          <cell r="F94">
            <v>2</v>
          </cell>
        </row>
        <row r="95">
          <cell r="B95" t="str">
            <v>10053214-SP</v>
          </cell>
          <cell r="C95">
            <v>27.36</v>
          </cell>
          <cell r="D95">
            <v>29.275199999999998</v>
          </cell>
          <cell r="E95">
            <v>0</v>
          </cell>
          <cell r="F95">
            <v>1</v>
          </cell>
        </row>
        <row r="96">
          <cell r="B96" t="str">
            <v>10032084</v>
          </cell>
          <cell r="C96">
            <v>39.33</v>
          </cell>
          <cell r="D96">
            <v>42.083100000000002</v>
          </cell>
          <cell r="E96">
            <v>0</v>
          </cell>
          <cell r="F96">
            <v>2</v>
          </cell>
        </row>
        <row r="97">
          <cell r="B97" t="str">
            <v>10035659</v>
          </cell>
          <cell r="C97">
            <v>61.42</v>
          </cell>
          <cell r="D97">
            <v>65.719400000000007</v>
          </cell>
          <cell r="E97">
            <v>0</v>
          </cell>
          <cell r="F97">
            <v>3</v>
          </cell>
        </row>
        <row r="98">
          <cell r="B98" t="str">
            <v>10044035</v>
          </cell>
          <cell r="C98">
            <v>2.2599999999999998</v>
          </cell>
          <cell r="D98">
            <v>2.4181999999999997</v>
          </cell>
          <cell r="E98">
            <v>0</v>
          </cell>
          <cell r="F98">
            <v>50</v>
          </cell>
        </row>
        <row r="99">
          <cell r="B99" t="str">
            <v>10045764</v>
          </cell>
          <cell r="C99">
            <v>164.25</v>
          </cell>
          <cell r="D99">
            <v>175.7475</v>
          </cell>
          <cell r="E99">
            <v>0</v>
          </cell>
          <cell r="F99">
            <v>25</v>
          </cell>
        </row>
        <row r="100">
          <cell r="B100" t="str">
            <v>10057927</v>
          </cell>
          <cell r="C100">
            <v>25.38</v>
          </cell>
          <cell r="D100">
            <v>27.156599999999997</v>
          </cell>
          <cell r="E100">
            <v>0</v>
          </cell>
          <cell r="F100">
            <v>38</v>
          </cell>
        </row>
        <row r="101">
          <cell r="B101" t="str">
            <v>10069376</v>
          </cell>
          <cell r="C101">
            <v>92.76</v>
          </cell>
          <cell r="D101">
            <v>99.253200000000007</v>
          </cell>
          <cell r="E101">
            <v>0</v>
          </cell>
          <cell r="F101">
            <v>7</v>
          </cell>
        </row>
        <row r="102">
          <cell r="B102" t="str">
            <v>10070156</v>
          </cell>
          <cell r="C102">
            <v>39.729999999999997</v>
          </cell>
          <cell r="D102">
            <v>42.511099999999999</v>
          </cell>
          <cell r="E102">
            <v>0</v>
          </cell>
          <cell r="F102">
            <v>6</v>
          </cell>
        </row>
        <row r="103">
          <cell r="B103" t="str">
            <v>10091616</v>
          </cell>
          <cell r="C103">
            <v>18.23</v>
          </cell>
          <cell r="D103">
            <v>19.5061</v>
          </cell>
          <cell r="E103">
            <v>0</v>
          </cell>
          <cell r="F103">
            <v>160</v>
          </cell>
        </row>
        <row r="104">
          <cell r="B104" t="str">
            <v>10169219-SP</v>
          </cell>
          <cell r="C104">
            <v>153.47</v>
          </cell>
          <cell r="D104">
            <v>164.21289999999999</v>
          </cell>
          <cell r="E104">
            <v>0</v>
          </cell>
          <cell r="F104">
            <v>25</v>
          </cell>
        </row>
        <row r="105">
          <cell r="B105" t="str">
            <v>10194308</v>
          </cell>
          <cell r="C105">
            <v>133.02000000000001</v>
          </cell>
          <cell r="D105">
            <v>142.3314</v>
          </cell>
          <cell r="E105">
            <v>0</v>
          </cell>
          <cell r="F105">
            <v>55</v>
          </cell>
        </row>
        <row r="106">
          <cell r="B106" t="str">
            <v>10053356-SP</v>
          </cell>
          <cell r="C106">
            <v>15.9</v>
          </cell>
          <cell r="D106">
            <v>17.013000000000002</v>
          </cell>
          <cell r="E106">
            <v>0</v>
          </cell>
          <cell r="F106">
            <v>8</v>
          </cell>
        </row>
        <row r="107">
          <cell r="B107" t="str">
            <v>10144179-SP</v>
          </cell>
          <cell r="C107">
            <v>7.9</v>
          </cell>
          <cell r="D107">
            <v>8.4530000000000012</v>
          </cell>
          <cell r="E107">
            <v>0</v>
          </cell>
          <cell r="F107">
            <v>20</v>
          </cell>
        </row>
        <row r="108">
          <cell r="B108" t="str">
            <v>10202901-SP</v>
          </cell>
          <cell r="C108">
            <v>22.85</v>
          </cell>
          <cell r="D108">
            <v>24.4495</v>
          </cell>
          <cell r="E108">
            <v>0</v>
          </cell>
          <cell r="F108">
            <v>120</v>
          </cell>
        </row>
        <row r="109">
          <cell r="B109" t="str">
            <v>10144209-SP</v>
          </cell>
          <cell r="C109">
            <v>22.85</v>
          </cell>
          <cell r="D109">
            <v>24.4495</v>
          </cell>
          <cell r="E109">
            <v>0</v>
          </cell>
          <cell r="F109">
            <v>110</v>
          </cell>
        </row>
        <row r="110">
          <cell r="B110" t="str">
            <v>10144220-SP</v>
          </cell>
          <cell r="C110">
            <v>34.29</v>
          </cell>
          <cell r="D110">
            <v>36.690300000000001</v>
          </cell>
          <cell r="E110">
            <v>0</v>
          </cell>
          <cell r="F110">
            <v>8</v>
          </cell>
        </row>
        <row r="111">
          <cell r="B111" t="str">
            <v>10174391-SP</v>
          </cell>
          <cell r="C111">
            <v>161.35</v>
          </cell>
          <cell r="D111">
            <v>172.64449999999999</v>
          </cell>
          <cell r="E111">
            <v>0</v>
          </cell>
          <cell r="F111">
            <v>3</v>
          </cell>
        </row>
        <row r="112">
          <cell r="B112" t="str">
            <v>A_G1FP_KM1MHHP</v>
          </cell>
          <cell r="C112">
            <v>234.84</v>
          </cell>
          <cell r="D112">
            <v>251.27879999999999</v>
          </cell>
          <cell r="E112">
            <v>0</v>
          </cell>
          <cell r="F112">
            <v>25</v>
          </cell>
        </row>
        <row r="113">
          <cell r="B113" t="str">
            <v>D4075009-SP</v>
          </cell>
          <cell r="C113">
            <v>14.32</v>
          </cell>
          <cell r="D113">
            <v>15.3224</v>
          </cell>
          <cell r="E113">
            <v>0</v>
          </cell>
          <cell r="F113">
            <v>5</v>
          </cell>
        </row>
        <row r="114">
          <cell r="B114" t="str">
            <v>D4075861</v>
          </cell>
          <cell r="C114">
            <v>10.85</v>
          </cell>
          <cell r="D114">
            <v>11.609500000000001</v>
          </cell>
          <cell r="E114">
            <v>0</v>
          </cell>
          <cell r="F114">
            <v>5</v>
          </cell>
        </row>
        <row r="115">
          <cell r="B115" t="str">
            <v>D4080948</v>
          </cell>
          <cell r="C115">
            <v>15.76</v>
          </cell>
          <cell r="D115">
            <v>16.863199999999999</v>
          </cell>
          <cell r="E115">
            <v>0</v>
          </cell>
          <cell r="F115">
            <v>38</v>
          </cell>
        </row>
        <row r="116">
          <cell r="B116" t="str">
            <v>10187469-SP</v>
          </cell>
          <cell r="C116">
            <v>260.38</v>
          </cell>
          <cell r="D116">
            <v>278.60660000000001</v>
          </cell>
          <cell r="E116">
            <v>0</v>
          </cell>
          <cell r="F116">
            <v>5</v>
          </cell>
        </row>
        <row r="117">
          <cell r="B117" t="str">
            <v>10040459-SP</v>
          </cell>
          <cell r="C117">
            <v>445.26</v>
          </cell>
          <cell r="D117">
            <v>476.4282</v>
          </cell>
          <cell r="E117">
            <v>0</v>
          </cell>
          <cell r="F117">
            <v>10</v>
          </cell>
        </row>
        <row r="118">
          <cell r="B118" t="str">
            <v>10164806</v>
          </cell>
          <cell r="C118">
            <v>39.869999999999997</v>
          </cell>
          <cell r="D118">
            <v>42.660899999999998</v>
          </cell>
          <cell r="E118">
            <v>0</v>
          </cell>
          <cell r="F118">
            <v>8</v>
          </cell>
        </row>
        <row r="119">
          <cell r="B119" t="str">
            <v>10176479</v>
          </cell>
          <cell r="C119">
            <v>29.99</v>
          </cell>
          <cell r="D119">
            <v>32.089300000000001</v>
          </cell>
          <cell r="E119">
            <v>0</v>
          </cell>
          <cell r="F119">
            <v>7</v>
          </cell>
        </row>
        <row r="120">
          <cell r="B120" t="str">
            <v>D4075094</v>
          </cell>
          <cell r="C120">
            <v>41.74</v>
          </cell>
          <cell r="D120">
            <v>44.661799999999999</v>
          </cell>
          <cell r="E120">
            <v>0</v>
          </cell>
          <cell r="F120">
            <v>1</v>
          </cell>
        </row>
        <row r="121">
          <cell r="B121" t="str">
            <v>10151557-SP</v>
          </cell>
          <cell r="C121">
            <v>128.78</v>
          </cell>
          <cell r="D121">
            <v>137.7946</v>
          </cell>
          <cell r="E121">
            <v>0</v>
          </cell>
          <cell r="F121">
            <v>1</v>
          </cell>
        </row>
        <row r="122">
          <cell r="B122" t="str">
            <v>D4075182</v>
          </cell>
          <cell r="C122">
            <v>7.14</v>
          </cell>
          <cell r="D122">
            <v>7.6397999999999993</v>
          </cell>
          <cell r="E122">
            <v>0</v>
          </cell>
          <cell r="F122">
            <v>2</v>
          </cell>
        </row>
        <row r="123">
          <cell r="B123" t="str">
            <v>430374</v>
          </cell>
          <cell r="C123">
            <v>29.27</v>
          </cell>
          <cell r="D123">
            <v>31.318899999999999</v>
          </cell>
          <cell r="E123">
            <v>0</v>
          </cell>
          <cell r="F123">
            <v>6</v>
          </cell>
        </row>
        <row r="124">
          <cell r="B124" t="str">
            <v>10039412</v>
          </cell>
          <cell r="C124">
            <v>151.9</v>
          </cell>
          <cell r="D124">
            <v>162.53300000000002</v>
          </cell>
          <cell r="E124">
            <v>0</v>
          </cell>
          <cell r="F124">
            <v>5</v>
          </cell>
        </row>
        <row r="125">
          <cell r="B125" t="str">
            <v>10198966</v>
          </cell>
          <cell r="C125">
            <v>86.39</v>
          </cell>
          <cell r="D125">
            <v>92.437300000000008</v>
          </cell>
          <cell r="E125">
            <v>0</v>
          </cell>
          <cell r="F125">
            <v>2</v>
          </cell>
        </row>
        <row r="126">
          <cell r="B126" t="str">
            <v>10164808</v>
          </cell>
          <cell r="C126">
            <v>30.79</v>
          </cell>
          <cell r="D126">
            <v>32.945299999999996</v>
          </cell>
          <cell r="E126">
            <v>0</v>
          </cell>
          <cell r="F126">
            <v>7</v>
          </cell>
        </row>
        <row r="127">
          <cell r="B127" t="str">
            <v>10164807</v>
          </cell>
          <cell r="C127">
            <v>31.59</v>
          </cell>
          <cell r="D127">
            <v>33.801299999999998</v>
          </cell>
          <cell r="E127">
            <v>0</v>
          </cell>
          <cell r="F127">
            <v>2</v>
          </cell>
        </row>
        <row r="128">
          <cell r="B128">
            <v>10172762</v>
          </cell>
          <cell r="C128">
            <v>173.06</v>
          </cell>
          <cell r="D128">
            <v>185.17420000000001</v>
          </cell>
          <cell r="E128">
            <v>0</v>
          </cell>
          <cell r="F128">
            <v>7</v>
          </cell>
        </row>
        <row r="129">
          <cell r="B129">
            <v>430356</v>
          </cell>
          <cell r="C129">
            <v>26.78</v>
          </cell>
          <cell r="D129">
            <v>28.654600000000002</v>
          </cell>
          <cell r="E129">
            <v>0</v>
          </cell>
          <cell r="F129">
            <v>3</v>
          </cell>
        </row>
        <row r="130">
          <cell r="B130" t="str">
            <v>10206667</v>
          </cell>
          <cell r="C130">
            <v>240.8</v>
          </cell>
          <cell r="D130">
            <v>257.65600000000001</v>
          </cell>
          <cell r="E130">
            <v>0</v>
          </cell>
          <cell r="F130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F88"/>
  <sheetViews>
    <sheetView showGridLines="0" tabSelected="1" topLeftCell="A58" zoomScale="90" zoomScaleNormal="90" workbookViewId="0">
      <selection activeCell="C51" sqref="C51"/>
    </sheetView>
  </sheetViews>
  <sheetFormatPr baseColWidth="10" defaultRowHeight="15" x14ac:dyDescent="0.25"/>
  <cols>
    <col min="1" max="1" width="63.140625" bestFit="1" customWidth="1"/>
    <col min="2" max="2" width="17.140625" customWidth="1"/>
    <col min="3" max="3" width="17.7109375" customWidth="1"/>
    <col min="4" max="4" width="18" customWidth="1"/>
    <col min="5" max="5" width="9.7109375" bestFit="1" customWidth="1"/>
    <col min="6" max="6" width="17.85546875" customWidth="1"/>
  </cols>
  <sheetData>
    <row r="9" spans="1:6" x14ac:dyDescent="0.25">
      <c r="A9" s="39"/>
      <c r="B9" s="39"/>
      <c r="C9" s="39"/>
      <c r="D9" s="39"/>
      <c r="E9" s="39"/>
      <c r="F9" s="39"/>
    </row>
    <row r="10" spans="1:6" ht="23.25" x14ac:dyDescent="0.25">
      <c r="A10" s="41" t="s">
        <v>5</v>
      </c>
      <c r="B10" s="41"/>
      <c r="C10" s="41"/>
      <c r="D10" s="41"/>
      <c r="E10" s="41"/>
      <c r="F10" s="41"/>
    </row>
    <row r="11" spans="1:6" ht="23.25" x14ac:dyDescent="0.25">
      <c r="A11" s="41" t="s">
        <v>6</v>
      </c>
      <c r="B11" s="41"/>
      <c r="C11" s="41"/>
      <c r="D11" s="41"/>
      <c r="E11" s="41"/>
      <c r="F11" s="41"/>
    </row>
    <row r="13" spans="1:6" x14ac:dyDescent="0.25">
      <c r="A13" s="39"/>
      <c r="B13" s="39"/>
      <c r="C13" s="39"/>
      <c r="D13" s="39"/>
      <c r="E13" s="39"/>
      <c r="F13" s="39"/>
    </row>
    <row r="14" spans="1:6" ht="27" customHeight="1" x14ac:dyDescent="0.25">
      <c r="A14" s="42" t="s">
        <v>10</v>
      </c>
      <c r="B14" s="42"/>
      <c r="C14" s="42"/>
      <c r="D14" s="42"/>
      <c r="E14" s="42"/>
      <c r="F14" s="42"/>
    </row>
    <row r="15" spans="1:6" ht="27" customHeight="1" x14ac:dyDescent="0.25">
      <c r="A15" s="40" t="s">
        <v>9</v>
      </c>
      <c r="B15" s="40"/>
      <c r="C15" s="40"/>
      <c r="D15" s="40"/>
      <c r="E15" s="40"/>
      <c r="F15" s="40"/>
    </row>
    <row r="16" spans="1:6" ht="27" customHeight="1" x14ac:dyDescent="0.25">
      <c r="A16" s="40" t="s">
        <v>0</v>
      </c>
      <c r="B16" s="40"/>
      <c r="C16" s="40"/>
      <c r="D16" s="40"/>
      <c r="E16" s="40"/>
      <c r="F16" s="40"/>
    </row>
    <row r="18" spans="1:6" ht="57.75" customHeight="1" x14ac:dyDescent="0.25">
      <c r="A18" s="44" t="s">
        <v>102</v>
      </c>
      <c r="B18" s="44"/>
      <c r="C18" s="44"/>
      <c r="D18" s="44"/>
      <c r="E18" s="44"/>
      <c r="F18" s="44"/>
    </row>
    <row r="19" spans="1:6" ht="17.25" customHeight="1" x14ac:dyDescent="0.25">
      <c r="A19" s="5"/>
      <c r="B19" s="5"/>
      <c r="C19" s="5"/>
      <c r="D19" s="5"/>
      <c r="E19" s="5"/>
      <c r="F19" s="5"/>
    </row>
    <row r="20" spans="1:6" ht="54.75" customHeight="1" x14ac:dyDescent="0.25">
      <c r="A20" s="44" t="s">
        <v>11</v>
      </c>
      <c r="B20" s="44"/>
      <c r="C20" s="44"/>
      <c r="D20" s="44"/>
      <c r="E20" s="44"/>
      <c r="F20" s="44"/>
    </row>
    <row r="21" spans="1:6" ht="41.25" customHeight="1" x14ac:dyDescent="0.25">
      <c r="A21" s="2"/>
      <c r="B21" s="2" t="s">
        <v>103</v>
      </c>
      <c r="C21" s="2"/>
      <c r="D21" s="2"/>
      <c r="E21" s="2"/>
      <c r="F21" s="2"/>
    </row>
    <row r="22" spans="1:6" ht="18" x14ac:dyDescent="0.25">
      <c r="A22" s="45" t="s">
        <v>104</v>
      </c>
      <c r="B22" s="45"/>
      <c r="C22" s="45"/>
      <c r="D22" s="45"/>
      <c r="E22" s="45"/>
      <c r="F22" s="45"/>
    </row>
    <row r="23" spans="1:6" ht="18" x14ac:dyDescent="0.25">
      <c r="A23" s="6"/>
      <c r="B23" s="6"/>
      <c r="C23" s="8"/>
      <c r="D23" s="6"/>
      <c r="E23" s="6"/>
      <c r="F23" s="6"/>
    </row>
    <row r="24" spans="1:6" ht="18" x14ac:dyDescent="0.25">
      <c r="A24" s="46" t="s">
        <v>7</v>
      </c>
      <c r="B24" s="46"/>
      <c r="C24" s="46"/>
      <c r="D24" s="46"/>
      <c r="E24" s="46"/>
      <c r="F24" s="46"/>
    </row>
    <row r="25" spans="1:6" ht="15.75" x14ac:dyDescent="0.25">
      <c r="A25" s="1"/>
      <c r="B25" s="1"/>
      <c r="C25" s="1"/>
      <c r="D25" s="1"/>
      <c r="E25" s="1"/>
      <c r="F25" s="1"/>
    </row>
    <row r="26" spans="1:6" ht="18" x14ac:dyDescent="0.25">
      <c r="A26" s="47" t="s">
        <v>12</v>
      </c>
      <c r="B26" s="47"/>
      <c r="C26" s="47"/>
      <c r="D26" s="47"/>
      <c r="E26" s="47"/>
      <c r="F26" s="47"/>
    </row>
    <row r="27" spans="1:6" ht="13.5" customHeight="1" x14ac:dyDescent="0.25"/>
    <row r="28" spans="1:6" ht="37.5" customHeight="1" x14ac:dyDescent="0.25">
      <c r="A28" s="48" t="s">
        <v>105</v>
      </c>
      <c r="B28" s="48"/>
      <c r="C28" s="48"/>
      <c r="D28" s="48"/>
      <c r="E28" s="48"/>
      <c r="F28" s="48"/>
    </row>
    <row r="29" spans="1:6" ht="48" customHeight="1" x14ac:dyDescent="0.25">
      <c r="A29" s="48" t="s">
        <v>100</v>
      </c>
      <c r="B29" s="48"/>
      <c r="C29" s="48"/>
      <c r="D29" s="48"/>
      <c r="E29" s="48"/>
      <c r="F29" s="48"/>
    </row>
    <row r="30" spans="1:6" ht="8.25" customHeight="1" thickBot="1" x14ac:dyDescent="0.3">
      <c r="A30" s="49"/>
      <c r="B30" s="49"/>
      <c r="C30" s="49"/>
      <c r="D30" s="49"/>
      <c r="E30" s="49"/>
      <c r="F30" s="49"/>
    </row>
    <row r="31" spans="1:6" ht="96" customHeight="1" thickBot="1" x14ac:dyDescent="0.3">
      <c r="A31" s="14" t="s">
        <v>1</v>
      </c>
      <c r="B31" s="14" t="s">
        <v>2</v>
      </c>
      <c r="C31" s="15" t="s">
        <v>99</v>
      </c>
      <c r="D31" s="15" t="s">
        <v>101</v>
      </c>
      <c r="E31" s="15" t="s">
        <v>3</v>
      </c>
      <c r="F31" s="14" t="s">
        <v>4</v>
      </c>
    </row>
    <row r="32" spans="1:6" ht="17.25" customHeight="1" thickBot="1" x14ac:dyDescent="0.3">
      <c r="A32" s="50" t="s">
        <v>106</v>
      </c>
      <c r="B32" s="51"/>
      <c r="C32" s="51"/>
      <c r="D32" s="51"/>
      <c r="E32" s="51"/>
      <c r="F32" s="52"/>
    </row>
    <row r="33" spans="1:6" ht="17.100000000000001" customHeight="1" x14ac:dyDescent="0.25">
      <c r="A33" s="19" t="s">
        <v>13</v>
      </c>
      <c r="B33" s="16" t="s">
        <v>14</v>
      </c>
      <c r="C33" s="32"/>
      <c r="D33" s="10"/>
      <c r="E33" s="23">
        <v>45</v>
      </c>
      <c r="F33" s="9">
        <f>+D33*E33</f>
        <v>0</v>
      </c>
    </row>
    <row r="34" spans="1:6" ht="17.100000000000001" customHeight="1" x14ac:dyDescent="0.25">
      <c r="A34" s="20" t="s">
        <v>37</v>
      </c>
      <c r="B34" s="17" t="s">
        <v>38</v>
      </c>
      <c r="C34" s="33"/>
      <c r="D34" s="11"/>
      <c r="E34" s="24">
        <f>VLOOKUP(B34,[1]Feuil1!$B$3:$F$130,5,FALSE)</f>
        <v>3</v>
      </c>
      <c r="F34" s="3">
        <f t="shared" ref="F34:F57" si="0">+E34*D34</f>
        <v>0</v>
      </c>
    </row>
    <row r="35" spans="1:6" ht="17.100000000000001" customHeight="1" x14ac:dyDescent="0.25">
      <c r="A35" s="20" t="s">
        <v>39</v>
      </c>
      <c r="B35" s="17" t="s">
        <v>40</v>
      </c>
      <c r="C35" s="33"/>
      <c r="D35" s="11"/>
      <c r="E35" s="24">
        <f>VLOOKUP(B35,[1]Feuil1!$B$3:$F$130,5,FALSE)</f>
        <v>10</v>
      </c>
      <c r="F35" s="3">
        <f t="shared" si="0"/>
        <v>0</v>
      </c>
    </row>
    <row r="36" spans="1:6" ht="17.100000000000001" customHeight="1" x14ac:dyDescent="0.25">
      <c r="A36" s="20" t="s">
        <v>41</v>
      </c>
      <c r="B36" s="17" t="s">
        <v>42</v>
      </c>
      <c r="C36" s="33"/>
      <c r="D36" s="11"/>
      <c r="E36" s="24">
        <f>VLOOKUP(B36,[1]Feuil1!$B$3:$F$130,5,FALSE)</f>
        <v>10</v>
      </c>
      <c r="F36" s="3">
        <f t="shared" si="0"/>
        <v>0</v>
      </c>
    </row>
    <row r="37" spans="1:6" ht="17.100000000000001" customHeight="1" x14ac:dyDescent="0.25">
      <c r="A37" s="20" t="s">
        <v>45</v>
      </c>
      <c r="B37" s="17" t="s">
        <v>46</v>
      </c>
      <c r="C37" s="33"/>
      <c r="D37" s="11"/>
      <c r="E37" s="24">
        <f>VLOOKUP(B37,[1]Feuil1!$B$3:$F$130,5,FALSE)</f>
        <v>10</v>
      </c>
      <c r="F37" s="3">
        <f t="shared" si="0"/>
        <v>0</v>
      </c>
    </row>
    <row r="38" spans="1:6" ht="17.100000000000001" customHeight="1" x14ac:dyDescent="0.25">
      <c r="A38" s="20" t="s">
        <v>47</v>
      </c>
      <c r="B38" s="17" t="s">
        <v>48</v>
      </c>
      <c r="C38" s="34"/>
      <c r="D38" s="13"/>
      <c r="E38" s="24">
        <f>VLOOKUP(B38,[1]Feuil1!$B$3:$F$130,5,FALSE)</f>
        <v>8</v>
      </c>
      <c r="F38" s="7">
        <f t="shared" si="0"/>
        <v>0</v>
      </c>
    </row>
    <row r="39" spans="1:6" ht="17.100000000000001" customHeight="1" x14ac:dyDescent="0.25">
      <c r="A39" s="20" t="s">
        <v>53</v>
      </c>
      <c r="B39" s="17" t="s">
        <v>54</v>
      </c>
      <c r="C39" s="35"/>
      <c r="D39" s="11"/>
      <c r="E39" s="24">
        <f>VLOOKUP(B39,[1]Feuil1!$B$3:$F$130,5,FALSE)</f>
        <v>4</v>
      </c>
      <c r="F39" s="3">
        <f t="shared" si="0"/>
        <v>0</v>
      </c>
    </row>
    <row r="40" spans="1:6" ht="17.100000000000001" customHeight="1" x14ac:dyDescent="0.25">
      <c r="A40" s="20" t="s">
        <v>55</v>
      </c>
      <c r="B40" s="17" t="s">
        <v>56</v>
      </c>
      <c r="C40" s="35"/>
      <c r="D40" s="11"/>
      <c r="E40" s="24">
        <f>VLOOKUP(B40,[1]Feuil1!$B$3:$F$130,5,FALSE)</f>
        <v>50</v>
      </c>
      <c r="F40" s="3">
        <f t="shared" si="0"/>
        <v>0</v>
      </c>
    </row>
    <row r="41" spans="1:6" ht="17.100000000000001" customHeight="1" x14ac:dyDescent="0.25">
      <c r="A41" s="20" t="s">
        <v>57</v>
      </c>
      <c r="B41" s="17" t="s">
        <v>58</v>
      </c>
      <c r="C41" s="35"/>
      <c r="D41" s="11"/>
      <c r="E41" s="24">
        <f>VLOOKUP(B41,[1]Feuil1!$B$3:$F$130,5,FALSE)</f>
        <v>130</v>
      </c>
      <c r="F41" s="3">
        <f t="shared" si="0"/>
        <v>0</v>
      </c>
    </row>
    <row r="42" spans="1:6" ht="17.100000000000001" customHeight="1" x14ac:dyDescent="0.25">
      <c r="A42" s="20" t="s">
        <v>59</v>
      </c>
      <c r="B42" s="17" t="s">
        <v>60</v>
      </c>
      <c r="C42" s="35"/>
      <c r="D42" s="11"/>
      <c r="E42" s="24">
        <f>VLOOKUP(B42,[1]Feuil1!$B$3:$F$130,5,FALSE)</f>
        <v>5</v>
      </c>
      <c r="F42" s="3">
        <f t="shared" si="0"/>
        <v>0</v>
      </c>
    </row>
    <row r="43" spans="1:6" ht="17.100000000000001" customHeight="1" x14ac:dyDescent="0.25">
      <c r="A43" s="20" t="s">
        <v>61</v>
      </c>
      <c r="B43" s="17" t="s">
        <v>62</v>
      </c>
      <c r="C43" s="35"/>
      <c r="D43" s="11"/>
      <c r="E43" s="24">
        <f>VLOOKUP(B43,[1]Feuil1!$B$3:$F$130,5,FALSE)</f>
        <v>30</v>
      </c>
      <c r="F43" s="3">
        <f t="shared" si="0"/>
        <v>0</v>
      </c>
    </row>
    <row r="44" spans="1:6" ht="17.100000000000001" customHeight="1" x14ac:dyDescent="0.25">
      <c r="A44" s="20" t="s">
        <v>65</v>
      </c>
      <c r="B44" s="17" t="s">
        <v>66</v>
      </c>
      <c r="C44" s="34"/>
      <c r="D44" s="13"/>
      <c r="E44" s="24">
        <f>VLOOKUP(B44,[1]Feuil1!$B$3:$F$130,5,FALSE)</f>
        <v>20</v>
      </c>
      <c r="F44" s="7">
        <f t="shared" si="0"/>
        <v>0</v>
      </c>
    </row>
    <row r="45" spans="1:6" ht="17.100000000000001" customHeight="1" x14ac:dyDescent="0.25">
      <c r="A45" s="20" t="s">
        <v>67</v>
      </c>
      <c r="B45" s="17" t="s">
        <v>68</v>
      </c>
      <c r="C45" s="35"/>
      <c r="D45" s="11"/>
      <c r="E45" s="24">
        <f>VLOOKUP(B45,[1]Feuil1!$B$3:$F$130,5,FALSE)</f>
        <v>40</v>
      </c>
      <c r="F45" s="3">
        <f t="shared" si="0"/>
        <v>0</v>
      </c>
    </row>
    <row r="46" spans="1:6" ht="17.100000000000001" customHeight="1" thickBot="1" x14ac:dyDescent="0.3">
      <c r="A46" s="20" t="s">
        <v>69</v>
      </c>
      <c r="B46" s="17" t="s">
        <v>70</v>
      </c>
      <c r="C46" s="35"/>
      <c r="D46" s="11"/>
      <c r="E46" s="24">
        <f>VLOOKUP(B46,[1]Feuil1!$B$3:$F$130,5,FALSE)</f>
        <v>5</v>
      </c>
      <c r="F46" s="3">
        <f t="shared" si="0"/>
        <v>0</v>
      </c>
    </row>
    <row r="47" spans="1:6" ht="106.5" customHeight="1" thickBot="1" x14ac:dyDescent="0.3">
      <c r="A47" s="14" t="s">
        <v>1</v>
      </c>
      <c r="B47" s="14" t="s">
        <v>2</v>
      </c>
      <c r="C47" s="15" t="s">
        <v>99</v>
      </c>
      <c r="D47" s="15" t="s">
        <v>101</v>
      </c>
      <c r="E47" s="15" t="s">
        <v>3</v>
      </c>
      <c r="F47" s="14" t="s">
        <v>4</v>
      </c>
    </row>
    <row r="48" spans="1:6" ht="17.100000000000001" customHeight="1" x14ac:dyDescent="0.25">
      <c r="A48" s="20" t="s">
        <v>71</v>
      </c>
      <c r="B48" s="17" t="s">
        <v>72</v>
      </c>
      <c r="C48" s="35"/>
      <c r="D48" s="11"/>
      <c r="E48" s="24">
        <f>VLOOKUP(B48,[1]Feuil1!$B$3:$F$130,5,FALSE)</f>
        <v>8</v>
      </c>
      <c r="F48" s="3">
        <f t="shared" si="0"/>
        <v>0</v>
      </c>
    </row>
    <row r="49" spans="1:6" ht="17.100000000000001" customHeight="1" x14ac:dyDescent="0.25">
      <c r="A49" s="20" t="s">
        <v>73</v>
      </c>
      <c r="B49" s="17" t="s">
        <v>74</v>
      </c>
      <c r="C49" s="35"/>
      <c r="D49" s="11"/>
      <c r="E49" s="24">
        <f>VLOOKUP(B49,[1]Feuil1!$B$3:$F$130,5,FALSE)</f>
        <v>20</v>
      </c>
      <c r="F49" s="3">
        <f t="shared" si="0"/>
        <v>0</v>
      </c>
    </row>
    <row r="50" spans="1:6" ht="17.100000000000001" customHeight="1" x14ac:dyDescent="0.25">
      <c r="A50" s="20" t="s">
        <v>79</v>
      </c>
      <c r="B50" s="17" t="s">
        <v>80</v>
      </c>
      <c r="C50" s="35"/>
      <c r="D50" s="11"/>
      <c r="E50" s="24">
        <f>VLOOKUP(B50,[1]Feuil1!$B$3:$F$130,5,FALSE)</f>
        <v>67</v>
      </c>
      <c r="F50" s="3">
        <f t="shared" si="0"/>
        <v>0</v>
      </c>
    </row>
    <row r="51" spans="1:6" ht="17.100000000000001" customHeight="1" x14ac:dyDescent="0.25">
      <c r="A51" s="20" t="s">
        <v>81</v>
      </c>
      <c r="B51" s="17" t="s">
        <v>82</v>
      </c>
      <c r="C51" s="35"/>
      <c r="D51" s="11"/>
      <c r="E51" s="24">
        <f>VLOOKUP(B51,[1]Feuil1!$B$3:$F$130,5,FALSE)</f>
        <v>25</v>
      </c>
      <c r="F51" s="3">
        <f t="shared" si="0"/>
        <v>0</v>
      </c>
    </row>
    <row r="52" spans="1:6" ht="17.100000000000001" customHeight="1" x14ac:dyDescent="0.25">
      <c r="A52" s="20" t="s">
        <v>83</v>
      </c>
      <c r="B52" s="17" t="s">
        <v>84</v>
      </c>
      <c r="C52" s="35"/>
      <c r="D52" s="11"/>
      <c r="E52" s="24">
        <f>VLOOKUP(B52,[1]Feuil1!$B$3:$F$130,5,FALSE)</f>
        <v>38</v>
      </c>
      <c r="F52" s="3">
        <f t="shared" si="0"/>
        <v>0</v>
      </c>
    </row>
    <row r="53" spans="1:6" ht="17.100000000000001" customHeight="1" x14ac:dyDescent="0.25">
      <c r="A53" s="20" t="s">
        <v>85</v>
      </c>
      <c r="B53" s="18" t="s">
        <v>86</v>
      </c>
      <c r="C53" s="35"/>
      <c r="D53" s="11"/>
      <c r="E53" s="24">
        <f>VLOOKUP(B53,[1]Feuil1!$B$3:$F$130,5,FALSE)</f>
        <v>160</v>
      </c>
      <c r="F53" s="3">
        <f t="shared" si="0"/>
        <v>0</v>
      </c>
    </row>
    <row r="54" spans="1:6" ht="17.100000000000001" customHeight="1" x14ac:dyDescent="0.25">
      <c r="A54" s="20" t="s">
        <v>87</v>
      </c>
      <c r="B54" s="18" t="s">
        <v>88</v>
      </c>
      <c r="C54" s="35"/>
      <c r="D54" s="11"/>
      <c r="E54" s="24">
        <f>VLOOKUP(B54,[1]Feuil1!$B$3:$F$130,5,FALSE)</f>
        <v>25</v>
      </c>
      <c r="F54" s="3">
        <f t="shared" si="0"/>
        <v>0</v>
      </c>
    </row>
    <row r="55" spans="1:6" ht="17.100000000000001" customHeight="1" x14ac:dyDescent="0.25">
      <c r="A55" s="20" t="s">
        <v>93</v>
      </c>
      <c r="B55" s="17" t="s">
        <v>94</v>
      </c>
      <c r="C55" s="35"/>
      <c r="D55" s="11"/>
      <c r="E55" s="24">
        <f>VLOOKUP(B55,[1]Feuil1!$B$3:$F$130,5,FALSE)</f>
        <v>10</v>
      </c>
      <c r="F55" s="3">
        <f t="shared" si="0"/>
        <v>0</v>
      </c>
    </row>
    <row r="56" spans="1:6" ht="17.100000000000001" customHeight="1" x14ac:dyDescent="0.25">
      <c r="A56" s="20" t="s">
        <v>95</v>
      </c>
      <c r="B56" s="17" t="s">
        <v>96</v>
      </c>
      <c r="C56" s="35"/>
      <c r="D56" s="11"/>
      <c r="E56" s="24">
        <f>VLOOKUP(B56,[1]Feuil1!$B$3:$F$130,5,FALSE)</f>
        <v>8</v>
      </c>
      <c r="F56" s="3">
        <f t="shared" si="0"/>
        <v>0</v>
      </c>
    </row>
    <row r="57" spans="1:6" ht="17.100000000000001" customHeight="1" thickBot="1" x14ac:dyDescent="0.3">
      <c r="A57" s="21" t="s">
        <v>97</v>
      </c>
      <c r="B57" s="22" t="s">
        <v>98</v>
      </c>
      <c r="C57" s="36"/>
      <c r="D57" s="12"/>
      <c r="E57" s="25">
        <f>VLOOKUP(B57,[1]Feuil1!$B$3:$F$130,5,FALSE)</f>
        <v>7</v>
      </c>
      <c r="F57" s="4">
        <f t="shared" si="0"/>
        <v>0</v>
      </c>
    </row>
    <row r="58" spans="1:6" ht="15.75" thickBot="1" x14ac:dyDescent="0.3">
      <c r="A58" s="50" t="s">
        <v>107</v>
      </c>
      <c r="B58" s="51"/>
      <c r="C58" s="51"/>
      <c r="D58" s="51"/>
      <c r="E58" s="51"/>
      <c r="F58" s="52"/>
    </row>
    <row r="59" spans="1:6" ht="17.100000000000001" customHeight="1" x14ac:dyDescent="0.25">
      <c r="A59" s="26" t="s">
        <v>15</v>
      </c>
      <c r="B59" s="27" t="s">
        <v>16</v>
      </c>
      <c r="C59" s="37"/>
      <c r="D59" s="28"/>
      <c r="E59" s="29">
        <f>VLOOKUP(B59,[1]Feuil1!$B$3:$F$130,5,FALSE)</f>
        <v>5</v>
      </c>
      <c r="F59" s="30">
        <f>+E59*D59</f>
        <v>0</v>
      </c>
    </row>
    <row r="60" spans="1:6" ht="17.100000000000001" customHeight="1" x14ac:dyDescent="0.25">
      <c r="A60" s="26" t="s">
        <v>17</v>
      </c>
      <c r="B60" s="27" t="s">
        <v>18</v>
      </c>
      <c r="C60" s="37"/>
      <c r="D60" s="28"/>
      <c r="E60" s="29">
        <f>VLOOKUP(B60,[1]Feuil1!$B$3:$F$130,5,FALSE)</f>
        <v>10</v>
      </c>
      <c r="F60" s="30">
        <f t="shared" ref="F60:F69" si="1">+E60*D60</f>
        <v>0</v>
      </c>
    </row>
    <row r="61" spans="1:6" ht="17.100000000000001" customHeight="1" x14ac:dyDescent="0.25">
      <c r="A61" s="26" t="s">
        <v>19</v>
      </c>
      <c r="B61" s="27" t="s">
        <v>20</v>
      </c>
      <c r="C61" s="37"/>
      <c r="D61" s="28"/>
      <c r="E61" s="29">
        <f>VLOOKUP(B61,[1]Feuil1!$B$3:$F$130,5,FALSE)</f>
        <v>5</v>
      </c>
      <c r="F61" s="30">
        <f t="shared" si="1"/>
        <v>0</v>
      </c>
    </row>
    <row r="62" spans="1:6" ht="17.100000000000001" customHeight="1" x14ac:dyDescent="0.25">
      <c r="A62" s="26" t="s">
        <v>21</v>
      </c>
      <c r="B62" s="27" t="s">
        <v>22</v>
      </c>
      <c r="C62" s="37"/>
      <c r="D62" s="28"/>
      <c r="E62" s="29">
        <f>VLOOKUP(B62,[1]Feuil1!$B$3:$F$130,5,FALSE)</f>
        <v>10</v>
      </c>
      <c r="F62" s="30">
        <f t="shared" si="1"/>
        <v>0</v>
      </c>
    </row>
    <row r="63" spans="1:6" ht="17.100000000000001" customHeight="1" x14ac:dyDescent="0.25">
      <c r="A63" s="26" t="s">
        <v>23</v>
      </c>
      <c r="B63" s="27" t="s">
        <v>24</v>
      </c>
      <c r="C63" s="37"/>
      <c r="D63" s="28"/>
      <c r="E63" s="29">
        <f>VLOOKUP(B63,[1]Feuil1!$B$3:$F$130,5,FALSE)</f>
        <v>5</v>
      </c>
      <c r="F63" s="30">
        <f t="shared" si="1"/>
        <v>0</v>
      </c>
    </row>
    <row r="64" spans="1:6" ht="17.100000000000001" customHeight="1" x14ac:dyDescent="0.25">
      <c r="A64" s="26" t="s">
        <v>25</v>
      </c>
      <c r="B64" s="27" t="s">
        <v>26</v>
      </c>
      <c r="C64" s="37"/>
      <c r="D64" s="28"/>
      <c r="E64" s="29">
        <f>VLOOKUP(B64,[1]Feuil1!$B$3:$F$130,5,FALSE)</f>
        <v>10</v>
      </c>
      <c r="F64" s="30">
        <f t="shared" si="1"/>
        <v>0</v>
      </c>
    </row>
    <row r="65" spans="1:6" ht="17.100000000000001" customHeight="1" x14ac:dyDescent="0.25">
      <c r="A65" s="26" t="s">
        <v>27</v>
      </c>
      <c r="B65" s="27" t="s">
        <v>28</v>
      </c>
      <c r="C65" s="37"/>
      <c r="D65" s="28"/>
      <c r="E65" s="29">
        <f>VLOOKUP(B65,[1]Feuil1!$B$3:$F$130,5,FALSE)</f>
        <v>5</v>
      </c>
      <c r="F65" s="30">
        <f t="shared" si="1"/>
        <v>0</v>
      </c>
    </row>
    <row r="66" spans="1:6" ht="17.100000000000001" customHeight="1" x14ac:dyDescent="0.25">
      <c r="A66" s="26" t="s">
        <v>29</v>
      </c>
      <c r="B66" s="27" t="s">
        <v>30</v>
      </c>
      <c r="C66" s="37"/>
      <c r="D66" s="28"/>
      <c r="E66" s="29">
        <f>VLOOKUP(B66,[1]Feuil1!$B$3:$F$130,5,FALSE)</f>
        <v>1</v>
      </c>
      <c r="F66" s="30">
        <f t="shared" si="1"/>
        <v>0</v>
      </c>
    </row>
    <row r="67" spans="1:6" ht="17.100000000000001" customHeight="1" x14ac:dyDescent="0.25">
      <c r="A67" s="26" t="s">
        <v>31</v>
      </c>
      <c r="B67" s="27" t="s">
        <v>32</v>
      </c>
      <c r="C67" s="37"/>
      <c r="D67" s="28"/>
      <c r="E67" s="29">
        <f>VLOOKUP(B67,[1]Feuil1!$B$3:$F$130,5,FALSE)</f>
        <v>12</v>
      </c>
      <c r="F67" s="30">
        <f t="shared" si="1"/>
        <v>0</v>
      </c>
    </row>
    <row r="68" spans="1:6" ht="17.100000000000001" customHeight="1" x14ac:dyDescent="0.25">
      <c r="A68" s="26" t="s">
        <v>33</v>
      </c>
      <c r="B68" s="27" t="s">
        <v>34</v>
      </c>
      <c r="C68" s="37"/>
      <c r="D68" s="28"/>
      <c r="E68" s="29">
        <f>VLOOKUP(B68,[1]Feuil1!$B$3:$F$130,5,FALSE)</f>
        <v>20</v>
      </c>
      <c r="F68" s="30">
        <f t="shared" si="1"/>
        <v>0</v>
      </c>
    </row>
    <row r="69" spans="1:6" ht="17.100000000000001" customHeight="1" x14ac:dyDescent="0.25">
      <c r="A69" s="26" t="s">
        <v>35</v>
      </c>
      <c r="B69" s="27" t="s">
        <v>36</v>
      </c>
      <c r="C69" s="37"/>
      <c r="D69" s="28"/>
      <c r="E69" s="29">
        <f>VLOOKUP(B69,[1]Feuil1!$B$3:$F$130,5,FALSE)</f>
        <v>20</v>
      </c>
      <c r="F69" s="30">
        <f t="shared" si="1"/>
        <v>0</v>
      </c>
    </row>
    <row r="70" spans="1:6" ht="17.100000000000001" customHeight="1" x14ac:dyDescent="0.25">
      <c r="A70" s="26" t="s">
        <v>43</v>
      </c>
      <c r="B70" s="27" t="s">
        <v>44</v>
      </c>
      <c r="C70" s="37"/>
      <c r="D70" s="28"/>
      <c r="E70" s="29">
        <f>VLOOKUP(B70,[1]Feuil1!$B$3:$F$130,5,FALSE)</f>
        <v>12</v>
      </c>
      <c r="F70" s="30">
        <f>+E70*D70</f>
        <v>0</v>
      </c>
    </row>
    <row r="71" spans="1:6" ht="17.100000000000001" customHeight="1" x14ac:dyDescent="0.25">
      <c r="A71" s="26" t="s">
        <v>49</v>
      </c>
      <c r="B71" s="27" t="s">
        <v>50</v>
      </c>
      <c r="C71" s="38"/>
      <c r="D71" s="28"/>
      <c r="E71" s="29">
        <f>VLOOKUP(B71,[1]Feuil1!$B$3:$F$130,5,FALSE)</f>
        <v>5</v>
      </c>
      <c r="F71" s="30">
        <f t="shared" ref="F71:F86" si="2">+E71*D71</f>
        <v>0</v>
      </c>
    </row>
    <row r="72" spans="1:6" ht="17.100000000000001" customHeight="1" x14ac:dyDescent="0.25">
      <c r="A72" s="26" t="s">
        <v>51</v>
      </c>
      <c r="B72" s="27" t="s">
        <v>52</v>
      </c>
      <c r="C72" s="38"/>
      <c r="D72" s="28"/>
      <c r="E72" s="29">
        <f>VLOOKUP(B72,[1]Feuil1!$B$3:$F$130,5,FALSE)</f>
        <v>22</v>
      </c>
      <c r="F72" s="30">
        <f t="shared" si="2"/>
        <v>0</v>
      </c>
    </row>
    <row r="73" spans="1:6" ht="17.100000000000001" customHeight="1" thickBot="1" x14ac:dyDescent="0.3">
      <c r="A73" s="26" t="s">
        <v>63</v>
      </c>
      <c r="B73" s="27" t="s">
        <v>64</v>
      </c>
      <c r="C73" s="38"/>
      <c r="D73" s="28"/>
      <c r="E73" s="29">
        <f>VLOOKUP(B73,[1]Feuil1!$B$3:$F$130,5,FALSE)</f>
        <v>5</v>
      </c>
      <c r="F73" s="30">
        <f t="shared" si="2"/>
        <v>0</v>
      </c>
    </row>
    <row r="74" spans="1:6" ht="106.5" customHeight="1" thickBot="1" x14ac:dyDescent="0.3">
      <c r="A74" s="14" t="s">
        <v>1</v>
      </c>
      <c r="B74" s="14" t="s">
        <v>2</v>
      </c>
      <c r="C74" s="15" t="s">
        <v>99</v>
      </c>
      <c r="D74" s="15" t="s">
        <v>101</v>
      </c>
      <c r="E74" s="15" t="s">
        <v>3</v>
      </c>
      <c r="F74" s="14" t="s">
        <v>4</v>
      </c>
    </row>
    <row r="75" spans="1:6" ht="17.100000000000001" customHeight="1" x14ac:dyDescent="0.25">
      <c r="A75" s="56" t="s">
        <v>75</v>
      </c>
      <c r="B75" s="57" t="s">
        <v>76</v>
      </c>
      <c r="C75" s="58"/>
      <c r="D75" s="59"/>
      <c r="E75" s="60">
        <f>VLOOKUP(B75,[1]Feuil1!$B$3:$F$130,5,FALSE)</f>
        <v>56</v>
      </c>
      <c r="F75" s="61">
        <f t="shared" si="2"/>
        <v>0</v>
      </c>
    </row>
    <row r="76" spans="1:6" ht="17.100000000000001" customHeight="1" x14ac:dyDescent="0.25">
      <c r="A76" s="26" t="s">
        <v>77</v>
      </c>
      <c r="B76" s="27" t="s">
        <v>78</v>
      </c>
      <c r="C76" s="38"/>
      <c r="D76" s="28"/>
      <c r="E76" s="29">
        <f>VLOOKUP(B76,[1]Feuil1!$B$3:$F$130,5,FALSE)</f>
        <v>30</v>
      </c>
      <c r="F76" s="30">
        <f t="shared" si="2"/>
        <v>0</v>
      </c>
    </row>
    <row r="77" spans="1:6" ht="17.100000000000001" customHeight="1" x14ac:dyDescent="0.25">
      <c r="A77" s="26" t="s">
        <v>89</v>
      </c>
      <c r="B77" s="27" t="s">
        <v>90</v>
      </c>
      <c r="C77" s="38"/>
      <c r="D77" s="28"/>
      <c r="E77" s="29">
        <f>VLOOKUP(B77,[1]Feuil1!$B$3:$F$130,5,FALSE)</f>
        <v>55</v>
      </c>
      <c r="F77" s="30">
        <f t="shared" si="2"/>
        <v>0</v>
      </c>
    </row>
    <row r="78" spans="1:6" ht="17.100000000000001" customHeight="1" x14ac:dyDescent="0.25">
      <c r="A78" s="26" t="s">
        <v>91</v>
      </c>
      <c r="B78" s="27" t="s">
        <v>92</v>
      </c>
      <c r="C78" s="38"/>
      <c r="D78" s="28"/>
      <c r="E78" s="29">
        <f>VLOOKUP(B78,[1]Feuil1!$B$3:$F$130,5,FALSE)</f>
        <v>5</v>
      </c>
      <c r="F78" s="31">
        <f t="shared" si="2"/>
        <v>0</v>
      </c>
    </row>
    <row r="79" spans="1:6" ht="17.100000000000001" customHeight="1" x14ac:dyDescent="0.25">
      <c r="A79" s="69" t="s">
        <v>108</v>
      </c>
      <c r="B79" s="27" t="s">
        <v>109</v>
      </c>
      <c r="C79" s="38"/>
      <c r="D79" s="28"/>
      <c r="E79" s="67">
        <v>10</v>
      </c>
      <c r="F79" s="31">
        <f t="shared" si="2"/>
        <v>0</v>
      </c>
    </row>
    <row r="80" spans="1:6" ht="17.100000000000001" customHeight="1" x14ac:dyDescent="0.25">
      <c r="A80" s="26" t="s">
        <v>110</v>
      </c>
      <c r="B80" s="27" t="s">
        <v>111</v>
      </c>
      <c r="C80" s="38"/>
      <c r="D80" s="28"/>
      <c r="E80" s="67">
        <v>20</v>
      </c>
      <c r="F80" s="31">
        <f t="shared" si="2"/>
        <v>0</v>
      </c>
    </row>
    <row r="81" spans="1:6" ht="17.100000000000001" customHeight="1" x14ac:dyDescent="0.25">
      <c r="A81" s="26" t="s">
        <v>112</v>
      </c>
      <c r="B81" s="27" t="s">
        <v>113</v>
      </c>
      <c r="C81" s="38"/>
      <c r="D81" s="28"/>
      <c r="E81" s="67">
        <v>10</v>
      </c>
      <c r="F81" s="31">
        <f t="shared" si="2"/>
        <v>0</v>
      </c>
    </row>
    <row r="82" spans="1:6" ht="17.100000000000001" customHeight="1" x14ac:dyDescent="0.25">
      <c r="A82" s="26" t="s">
        <v>114</v>
      </c>
      <c r="B82" s="27" t="s">
        <v>115</v>
      </c>
      <c r="C82" s="38"/>
      <c r="D82" s="28"/>
      <c r="E82" s="67">
        <v>1</v>
      </c>
      <c r="F82" s="31">
        <f t="shared" si="2"/>
        <v>0</v>
      </c>
    </row>
    <row r="83" spans="1:6" ht="17.100000000000001" customHeight="1" x14ac:dyDescent="0.25">
      <c r="A83" s="26" t="s">
        <v>116</v>
      </c>
      <c r="B83" s="27" t="s">
        <v>117</v>
      </c>
      <c r="C83" s="38"/>
      <c r="D83" s="28"/>
      <c r="E83" s="67">
        <v>10</v>
      </c>
      <c r="F83" s="31">
        <f t="shared" si="2"/>
        <v>0</v>
      </c>
    </row>
    <row r="84" spans="1:6" ht="17.100000000000001" customHeight="1" x14ac:dyDescent="0.25">
      <c r="A84" s="26" t="s">
        <v>118</v>
      </c>
      <c r="B84" s="27" t="s">
        <v>119</v>
      </c>
      <c r="C84" s="38"/>
      <c r="D84" s="28"/>
      <c r="E84" s="67">
        <v>1</v>
      </c>
      <c r="F84" s="31">
        <f t="shared" si="2"/>
        <v>0</v>
      </c>
    </row>
    <row r="85" spans="1:6" ht="17.100000000000001" customHeight="1" x14ac:dyDescent="0.25">
      <c r="A85" s="26" t="s">
        <v>120</v>
      </c>
      <c r="B85" s="27" t="s">
        <v>121</v>
      </c>
      <c r="C85" s="38"/>
      <c r="D85" s="28"/>
      <c r="E85" s="67">
        <v>15</v>
      </c>
      <c r="F85" s="31">
        <f t="shared" si="2"/>
        <v>0</v>
      </c>
    </row>
    <row r="86" spans="1:6" ht="17.100000000000001" customHeight="1" thickBot="1" x14ac:dyDescent="0.3">
      <c r="A86" s="62" t="s">
        <v>122</v>
      </c>
      <c r="B86" s="63" t="s">
        <v>123</v>
      </c>
      <c r="C86" s="64"/>
      <c r="D86" s="65"/>
      <c r="E86" s="68">
        <v>5</v>
      </c>
      <c r="F86" s="66">
        <f t="shared" si="2"/>
        <v>0</v>
      </c>
    </row>
    <row r="87" spans="1:6" ht="24" thickBot="1" x14ac:dyDescent="0.3">
      <c r="B87" s="53" t="s">
        <v>8</v>
      </c>
      <c r="C87" s="53"/>
      <c r="D87" s="53"/>
      <c r="E87" s="54"/>
      <c r="F87" s="55">
        <f>SUM(F33:F86)</f>
        <v>0</v>
      </c>
    </row>
    <row r="88" spans="1:6" x14ac:dyDescent="0.25">
      <c r="A88" s="43"/>
      <c r="B88" s="43"/>
      <c r="C88" s="43"/>
      <c r="D88" s="43"/>
      <c r="E88" s="43"/>
      <c r="F88" s="43"/>
    </row>
  </sheetData>
  <sheetProtection algorithmName="SHA-512" hashValue="Z6bF62mgFLalyGGARNyNWYEQ1jjCFg0AL2vF2XGWqepITOl7OmV8s2OoIRpp/KA/bMqZwOI/i3y/+pQfFs7AZw==" saltValue="FT9EwiHc7lDXxdhbpLwWqg==" spinCount="100000" sheet="1" selectLockedCells="1"/>
  <protectedRanges>
    <protectedRange algorithmName="SHA-512" hashValue="dbfXIKTjCuSFr5n9MlpjnkD4smqvh8j/Jct0L4ziIQ+wb0PZAhw+JMWIw9shvzTXPdK+qOBSiIXeCNo5GoJALg==" saltValue="le4ty6nzIl9vYOEhGlfj4Q==" spinCount="100000" sqref="D33:D46 D48:D73 D75:D86" name="Plage1"/>
  </protectedRanges>
  <customSheetViews>
    <customSheetView guid="{78ED0363-3F82-4BBA-BB28-CA1B47FBCF9D}" showPageBreaks="1" topLeftCell="A34">
      <selection activeCell="F44" sqref="F44"/>
      <pageMargins left="0.11811023622047245" right="0.11811023622047245" top="0.35433070866141736" bottom="0.35433070866141736" header="0.11811023622047245" footer="0.11811023622047245"/>
      <pageSetup paperSize="9" orientation="portrait" r:id="rId1"/>
    </customSheetView>
  </customSheetViews>
  <mergeCells count="19">
    <mergeCell ref="A88:F88"/>
    <mergeCell ref="A18:F18"/>
    <mergeCell ref="A20:F20"/>
    <mergeCell ref="A22:F22"/>
    <mergeCell ref="A24:F24"/>
    <mergeCell ref="A26:F26"/>
    <mergeCell ref="A28:F28"/>
    <mergeCell ref="A30:F30"/>
    <mergeCell ref="B87:E87"/>
    <mergeCell ref="A29:F29"/>
    <mergeCell ref="A32:F32"/>
    <mergeCell ref="A58:F58"/>
    <mergeCell ref="A13:F13"/>
    <mergeCell ref="A15:F15"/>
    <mergeCell ref="A16:F16"/>
    <mergeCell ref="A9:F9"/>
    <mergeCell ref="A10:F10"/>
    <mergeCell ref="A11:F11"/>
    <mergeCell ref="A14:F14"/>
  </mergeCells>
  <printOptions horizontalCentered="1"/>
  <pageMargins left="0" right="0" top="0.35433070866141736" bottom="0.35433070866141736" header="0.11811023622047245" footer="0.11811023622047245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Annexe_3_RC_25_</vt:lpstr>
    </vt:vector>
  </TitlesOfParts>
  <Company>hotline.deploy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GRAFF</dc:creator>
  <cp:lastModifiedBy>David GRAFF</cp:lastModifiedBy>
  <cp:lastPrinted>2025-07-24T09:34:01Z</cp:lastPrinted>
  <dcterms:created xsi:type="dcterms:W3CDTF">2025-04-10T08:22:29Z</dcterms:created>
  <dcterms:modified xsi:type="dcterms:W3CDTF">2025-09-04T10:20:45Z</dcterms:modified>
</cp:coreProperties>
</file>