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_rels/sheet1.xml.rels" ContentType="application/vnd.openxmlformats-package.relationships+xml"/>
  <Override PartName="/xl/sharedStrings.xml" ContentType="application/vnd.openxmlformats-officedocument.spreadsheetml.sharedStrings+xml"/>
  <Override PartName="/xl/media/image1.jpeg" ContentType="image/jpeg"/>
  <Override PartName="/xl/drawings/drawing1.xml" ContentType="application/vnd.openxmlformats-officedocument.drawing+xml"/>
  <Override PartName="/xl/drawings/_rels/drawing1.xml.rels" ContentType="application/vnd.openxmlformats-package.relationship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Tableau surface Bricarde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<sst xmlns="http://schemas.openxmlformats.org/spreadsheetml/2006/main" count="201" uniqueCount="150">
  <si>
    <t xml:space="preserve">Annexe technique </t>
  </si>
  <si>
    <t xml:space="preserve">N°</t>
  </si>
  <si>
    <t xml:space="preserve">Fonction</t>
  </si>
  <si>
    <t xml:space="preserve">Existant</t>
  </si>
  <si>
    <t xml:space="preserve">Besoins</t>
  </si>
  <si>
    <t xml:space="preserve">MOE</t>
  </si>
  <si>
    <t xml:space="preserve">Commentaire </t>
  </si>
  <si>
    <t xml:space="preserve">Nb</t>
  </si>
  <si>
    <t xml:space="preserve">SU UNITAIRE</t>
  </si>
  <si>
    <t xml:space="preserve">SU TOTALE</t>
  </si>
  <si>
    <t xml:space="preserve">Enseignement maternelle</t>
  </si>
  <si>
    <t xml:space="preserve">1.1</t>
  </si>
  <si>
    <t xml:space="preserve">Salles de classes de type 60</t>
  </si>
  <si>
    <t xml:space="preserve">adaptation référentiel selon config. existante</t>
  </si>
  <si>
    <t xml:space="preserve">1.2</t>
  </si>
  <si>
    <t xml:space="preserve">Salle UEMA</t>
  </si>
  <si>
    <t xml:space="preserve">pm</t>
  </si>
  <si>
    <t xml:space="preserve">1.3</t>
  </si>
  <si>
    <t xml:space="preserve">Décompresion UEMA</t>
  </si>
  <si>
    <t xml:space="preserve">1.4</t>
  </si>
  <si>
    <t xml:space="preserve">Dortoirs</t>
  </si>
  <si>
    <t xml:space="preserve">1.5</t>
  </si>
  <si>
    <t xml:space="preserve">Salles de propreté/ sanitaire</t>
  </si>
  <si>
    <t xml:space="preserve">1.6</t>
  </si>
  <si>
    <t xml:space="preserve">Section 2-3 ans : Espace de change</t>
  </si>
  <si>
    <t xml:space="preserve">1.7</t>
  </si>
  <si>
    <t xml:space="preserve">Section 2-3 ans : Buanderie</t>
  </si>
  <si>
    <t xml:space="preserve">1.8</t>
  </si>
  <si>
    <t xml:space="preserve">Rangements matériels pédagogiques</t>
  </si>
  <si>
    <t xml:space="preserve">Enseignement élémentaire</t>
  </si>
  <si>
    <t xml:space="preserve">2.1</t>
  </si>
  <si>
    <t xml:space="preserve">2.2</t>
  </si>
  <si>
    <t xml:space="preserve">Ateliers</t>
  </si>
  <si>
    <t xml:space="preserve">2.3</t>
  </si>
  <si>
    <t xml:space="preserve">Salle ULIS</t>
  </si>
  <si>
    <t xml:space="preserve">2.4</t>
  </si>
  <si>
    <t xml:space="preserve">Décompresion Ulis</t>
  </si>
  <si>
    <t xml:space="preserve">2.5</t>
  </si>
  <si>
    <t xml:space="preserve">Sanitaires</t>
  </si>
  <si>
    <t xml:space="preserve">2.6</t>
  </si>
  <si>
    <t xml:space="preserve">Locaux communs</t>
  </si>
  <si>
    <t xml:space="preserve">3.1</t>
  </si>
  <si>
    <t xml:space="preserve">Locaux partagés Ecole / périscolaire / ACM</t>
  </si>
  <si>
    <t xml:space="preserve">3.1.1</t>
  </si>
  <si>
    <t xml:space="preserve">Espace accueil maternelle</t>
  </si>
  <si>
    <t xml:space="preserve">3.1.2</t>
  </si>
  <si>
    <t xml:space="preserve">Espace accueil élémentaire</t>
  </si>
  <si>
    <t xml:space="preserve">3.1.3</t>
  </si>
  <si>
    <t xml:space="preserve">Salle de motricité</t>
  </si>
  <si>
    <t xml:space="preserve">3.1.4</t>
  </si>
  <si>
    <t xml:space="preserve">BCD</t>
  </si>
  <si>
    <t xml:space="preserve">3.1.5</t>
  </si>
  <si>
    <t xml:space="preserve">Salle polyvalente</t>
  </si>
  <si>
    <t xml:space="preserve">3.1.6</t>
  </si>
  <si>
    <t xml:space="preserve">Dépôt salle polyvalente</t>
  </si>
  <si>
    <t xml:space="preserve">3.1.7</t>
  </si>
  <si>
    <t xml:space="preserve">Salle de restauration maternelle</t>
  </si>
  <si>
    <t xml:space="preserve">3.1.8</t>
  </si>
  <si>
    <t xml:space="preserve">Salle de restauration élémentaire</t>
  </si>
  <si>
    <t xml:space="preserve">3.1.9</t>
  </si>
  <si>
    <t xml:space="preserve">zone self élémentaire</t>
  </si>
  <si>
    <t xml:space="preserve">3.1.10</t>
  </si>
  <si>
    <t xml:space="preserve">Sanitaires zones restauration</t>
  </si>
  <si>
    <t xml:space="preserve">3.1.11</t>
  </si>
  <si>
    <t xml:space="preserve">Cabinet médical / bureau psychologue</t>
  </si>
  <si>
    <t xml:space="preserve">3.2</t>
  </si>
  <si>
    <t xml:space="preserve">Locaux adultes</t>
  </si>
  <si>
    <t xml:space="preserve">3.2.1</t>
  </si>
  <si>
    <t xml:space="preserve">Bureau direction</t>
  </si>
  <si>
    <t xml:space="preserve">3.2.2</t>
  </si>
  <si>
    <t xml:space="preserve">Chambre forte</t>
  </si>
  <si>
    <t xml:space="preserve">3.2.3</t>
  </si>
  <si>
    <t xml:space="preserve">Salle des maitres</t>
  </si>
  <si>
    <t xml:space="preserve">3.2.4</t>
  </si>
  <si>
    <t xml:space="preserve">espace reprographie</t>
  </si>
  <si>
    <t xml:space="preserve">3.2.5</t>
  </si>
  <si>
    <t xml:space="preserve">stockage classe mobile</t>
  </si>
  <si>
    <t xml:space="preserve">3.2.6</t>
  </si>
  <si>
    <t xml:space="preserve">3.2.7</t>
  </si>
  <si>
    <t xml:space="preserve">Tisannerie personnel municipal</t>
  </si>
  <si>
    <t xml:space="preserve">3.2.8</t>
  </si>
  <si>
    <t xml:space="preserve">Vestiaires personnel municipal</t>
  </si>
  <si>
    <t xml:space="preserve">3.2.9</t>
  </si>
  <si>
    <t xml:space="preserve">Bureau  ACM</t>
  </si>
  <si>
    <t xml:space="preserve">3.2.10</t>
  </si>
  <si>
    <t xml:space="preserve">rangement ACM</t>
  </si>
  <si>
    <t xml:space="preserve">3.3</t>
  </si>
  <si>
    <t xml:space="preserve">Locaux servants</t>
  </si>
  <si>
    <t xml:space="preserve">3.3.1</t>
  </si>
  <si>
    <t xml:space="preserve">Satellite restauration</t>
  </si>
  <si>
    <t xml:space="preserve">3.3.1.a</t>
  </si>
  <si>
    <t xml:space="preserve">Réception</t>
  </si>
  <si>
    <t xml:space="preserve">3.3.1.b</t>
  </si>
  <si>
    <t xml:space="preserve">Bureau</t>
  </si>
  <si>
    <t xml:space="preserve">3.3.1.c</t>
  </si>
  <si>
    <t xml:space="preserve">Zone réserves</t>
  </si>
  <si>
    <t xml:space="preserve">3.3.1.d</t>
  </si>
  <si>
    <t xml:space="preserve">Office</t>
  </si>
  <si>
    <t xml:space="preserve">3.3.1.e</t>
  </si>
  <si>
    <t xml:space="preserve">Laverie</t>
  </si>
  <si>
    <t xml:space="preserve">3.3.1.f</t>
  </si>
  <si>
    <t xml:space="preserve">Local déchets</t>
  </si>
  <si>
    <t xml:space="preserve">3.3.1.g</t>
  </si>
  <si>
    <t xml:space="preserve">Vestiaires sanitaires personnel restauration</t>
  </si>
  <si>
    <t xml:space="preserve">3.3.2</t>
  </si>
  <si>
    <t xml:space="preserve">Locaux entretien</t>
  </si>
  <si>
    <t xml:space="preserve">3.3.3</t>
  </si>
  <si>
    <t xml:space="preserve">Loge technique</t>
  </si>
  <si>
    <t xml:space="preserve">3.3.4</t>
  </si>
  <si>
    <t xml:space="preserve">Locaux Techniques</t>
  </si>
  <si>
    <t xml:space="preserve">3.3.5</t>
  </si>
  <si>
    <t xml:space="preserve">Local conteneurs</t>
  </si>
  <si>
    <t xml:space="preserve">3.3.6</t>
  </si>
  <si>
    <t xml:space="preserve">Rangements extérieurs</t>
  </si>
  <si>
    <t xml:space="preserve">Espace flexibles</t>
  </si>
  <si>
    <t xml:space="preserve">4.1</t>
  </si>
  <si>
    <t xml:space="preserve">Espace innovant 40</t>
  </si>
  <si>
    <t xml:space="preserve">selon scénario</t>
  </si>
  <si>
    <t xml:space="preserve">4.2</t>
  </si>
  <si>
    <t xml:space="preserve">BCD média </t>
  </si>
  <si>
    <t xml:space="preserve">Conciergerie</t>
  </si>
  <si>
    <t xml:space="preserve">5.1</t>
  </si>
  <si>
    <t xml:space="preserve">Logement de fonction</t>
  </si>
  <si>
    <t xml:space="preserve">Locaux techniques </t>
  </si>
  <si>
    <t xml:space="preserve">Espaces extérieurs</t>
  </si>
  <si>
    <t xml:space="preserve">6.1</t>
  </si>
  <si>
    <t xml:space="preserve">Parvis</t>
  </si>
  <si>
    <t xml:space="preserve">6.2</t>
  </si>
  <si>
    <t xml:space="preserve">Porche</t>
  </si>
  <si>
    <t xml:space="preserve">6.3</t>
  </si>
  <si>
    <t xml:space="preserve">Cour maternelle </t>
  </si>
  <si>
    <t xml:space="preserve">6.4</t>
  </si>
  <si>
    <t xml:space="preserve">Préau maternelle</t>
  </si>
  <si>
    <t xml:space="preserve">6.5</t>
  </si>
  <si>
    <t xml:space="preserve">Cour maternelle haute</t>
  </si>
  <si>
    <t xml:space="preserve">6.6</t>
  </si>
  <si>
    <t xml:space="preserve">Préau maternelle (cours haute)</t>
  </si>
  <si>
    <t xml:space="preserve">6.7</t>
  </si>
  <si>
    <t xml:space="preserve">Jardin pédagogique</t>
  </si>
  <si>
    <t xml:space="preserve">6.8</t>
  </si>
  <si>
    <t xml:space="preserve">Cour élémentaire</t>
  </si>
  <si>
    <t xml:space="preserve">6.9</t>
  </si>
  <si>
    <t xml:space="preserve">Préau élémentaire</t>
  </si>
  <si>
    <t xml:space="preserve">6.10</t>
  </si>
  <si>
    <t xml:space="preserve">6.11</t>
  </si>
  <si>
    <t xml:space="preserve">Stationnement</t>
  </si>
  <si>
    <t xml:space="preserve">6.12</t>
  </si>
  <si>
    <t xml:space="preserve">Parking vélo</t>
  </si>
  <si>
    <t xml:space="preserve">6.13</t>
  </si>
  <si>
    <t xml:space="preserve">Stationnement concierge</t>
  </si>
</sst>
</file>

<file path=xl/styles.xml><?xml version="1.0" encoding="utf-8"?>
<styleSheet xmlns="http://schemas.openxmlformats.org/spreadsheetml/2006/main">
  <numFmts count="5">
    <numFmt numFmtId="164" formatCode="General"/>
    <numFmt numFmtId="165" formatCode="0\ %"/>
    <numFmt numFmtId="166" formatCode="0&quot; m²&quot;"/>
    <numFmt numFmtId="167" formatCode="0"/>
    <numFmt numFmtId="168" formatCode="0.0"/>
  </numFmts>
  <fonts count="18">
    <font>
      <sz val="10"/>
      <color rgb="FF000000"/>
      <name val="Times New Roman"/>
      <family val="0"/>
      <charset val="204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color rgb="FF000000"/>
      <name val="Calibri"/>
      <family val="2"/>
      <charset val="1"/>
    </font>
    <font>
      <sz val="10"/>
      <name val="Arial"/>
      <family val="2"/>
      <charset val="1"/>
    </font>
    <font>
      <sz val="10"/>
      <color rgb="FF000000"/>
      <name val="Arial"/>
      <family val="2"/>
      <charset val="1"/>
    </font>
    <font>
      <sz val="11"/>
      <color rgb="FF000000"/>
      <name val="Arial"/>
      <family val="2"/>
      <charset val="1"/>
    </font>
    <font>
      <b val="true"/>
      <sz val="11"/>
      <color rgb="FF000000"/>
      <name val="Arial"/>
      <family val="2"/>
      <charset val="1"/>
    </font>
    <font>
      <b val="true"/>
      <i val="true"/>
      <sz val="9"/>
      <color rgb="FF000000"/>
      <name val="Calibri"/>
      <family val="2"/>
      <charset val="1"/>
    </font>
    <font>
      <sz val="9"/>
      <color rgb="FF000000"/>
      <name val="Arial"/>
      <family val="2"/>
      <charset val="1"/>
    </font>
    <font>
      <b val="true"/>
      <sz val="10"/>
      <color rgb="FF000000"/>
      <name val="Arial"/>
      <family val="2"/>
      <charset val="1"/>
    </font>
    <font>
      <i val="true"/>
      <sz val="10"/>
      <color rgb="FF000000"/>
      <name val="Arial"/>
      <family val="2"/>
      <charset val="1"/>
    </font>
    <font>
      <b val="true"/>
      <sz val="10"/>
      <color rgb="FFFFFFFF"/>
      <name val="Arial"/>
      <family val="2"/>
      <charset val="1"/>
    </font>
    <font>
      <b val="true"/>
      <sz val="10"/>
      <name val="Arial"/>
      <family val="2"/>
      <charset val="1"/>
    </font>
    <font>
      <i val="true"/>
      <sz val="10"/>
      <color rgb="FF000000"/>
      <name val="Corbel"/>
      <family val="2"/>
      <charset val="1"/>
    </font>
    <font>
      <i val="true"/>
      <sz val="10"/>
      <name val="Arial"/>
      <family val="2"/>
      <charset val="1"/>
    </font>
    <font>
      <sz val="10"/>
      <color rgb="FF000000"/>
      <name val="Corbel"/>
      <family val="2"/>
      <charset val="1"/>
    </font>
  </fonts>
  <fills count="13">
    <fill>
      <patternFill patternType="none"/>
    </fill>
    <fill>
      <patternFill patternType="gray125"/>
    </fill>
    <fill>
      <patternFill patternType="solid">
        <fgColor rgb="FFD9D9D9"/>
        <bgColor rgb="FFCCC1DA"/>
      </patternFill>
    </fill>
    <fill>
      <patternFill patternType="solid">
        <fgColor rgb="FF93CDDD"/>
        <bgColor rgb="FFCCC1DA"/>
      </patternFill>
    </fill>
    <fill>
      <patternFill patternType="solid">
        <fgColor rgb="FF558ED5"/>
        <bgColor rgb="FF808080"/>
      </patternFill>
    </fill>
    <fill>
      <patternFill patternType="solid">
        <fgColor rgb="FFFFC000"/>
        <bgColor rgb="FFF79646"/>
      </patternFill>
    </fill>
    <fill>
      <patternFill patternType="solid">
        <fgColor rgb="FFF79646"/>
        <bgColor rgb="FFFF8080"/>
      </patternFill>
    </fill>
    <fill>
      <patternFill patternType="solid">
        <fgColor rgb="FFC00000"/>
        <bgColor rgb="FF800000"/>
      </patternFill>
    </fill>
    <fill>
      <patternFill patternType="solid">
        <fgColor rgb="FFFFFF00"/>
        <bgColor rgb="FFFFFF00"/>
      </patternFill>
    </fill>
    <fill>
      <patternFill patternType="solid">
        <fgColor rgb="FFCCC1DA"/>
        <bgColor rgb="FFD9D9D9"/>
      </patternFill>
    </fill>
    <fill>
      <patternFill patternType="solid">
        <fgColor rgb="FFA6A6A6"/>
        <bgColor rgb="FF9999FF"/>
      </patternFill>
    </fill>
    <fill>
      <patternFill patternType="solid">
        <fgColor rgb="FF808080"/>
        <bgColor rgb="FFA6A6A6"/>
      </patternFill>
    </fill>
    <fill>
      <patternFill patternType="solid">
        <fgColor rgb="FF00B050"/>
        <bgColor rgb="FF008080"/>
      </patternFill>
    </fill>
  </fills>
  <borders count="15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 style="thin"/>
      <top style="thin"/>
      <bottom style="medium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thin"/>
      <right/>
      <top style="thin"/>
      <bottom/>
      <diagonal/>
    </border>
    <border diagonalUp="false" diagonalDown="false">
      <left/>
      <right/>
      <top style="medium"/>
      <bottom style="medium"/>
      <diagonal/>
    </border>
    <border diagonalUp="false" diagonalDown="false">
      <left/>
      <right style="medium"/>
      <top style="medium"/>
      <bottom style="medium"/>
      <diagonal/>
    </border>
    <border diagonalUp="false" diagonalDown="false">
      <left/>
      <right style="thin"/>
      <top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/>
      <top/>
      <bottom style="thin"/>
      <diagonal/>
    </border>
    <border diagonalUp="false" diagonalDown="false">
      <left style="thin"/>
      <right style="thin"/>
      <top style="medium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/>
      <right/>
      <top style="thin"/>
      <bottom style="thin"/>
      <diagonal/>
    </border>
    <border diagonalUp="false" diagonalDown="false">
      <left style="medium"/>
      <right style="medium"/>
      <top style="medium"/>
      <bottom style="medium"/>
      <diagonal/>
    </border>
  </borders>
  <cellStyleXfs count="23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</cellStyleXfs>
  <cellXfs count="9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6" fillId="2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7" fillId="2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8" fillId="2" borderId="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8" fillId="2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8" fillId="2" borderId="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9" fillId="0" borderId="1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0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0" fillId="2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0" fillId="2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0" fillId="2" borderId="5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0" fillId="0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1" fillId="3" borderId="6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11" fillId="3" borderId="6" xfId="0" applyFont="true" applyBorder="true" applyAlignment="true" applyProtection="true">
      <alignment horizontal="left" vertical="top" textRotation="0" wrapText="false" indent="0" shrinkToFit="false"/>
      <protection locked="true" hidden="false"/>
    </xf>
    <xf numFmtId="166" fontId="11" fillId="3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1" fillId="3" borderId="6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11" fillId="3" borderId="6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6" fillId="0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5" fillId="0" borderId="8" xfId="21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6" fontId="5" fillId="0" borderId="9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5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7" fontId="5" fillId="0" borderId="9" xfId="21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5" fillId="0" borderId="10" xfId="21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5" fillId="0" borderId="11" xfId="21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6" fontId="5" fillId="0" borderId="1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2" fillId="0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12" xfId="21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5" fillId="0" borderId="1" xfId="21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5" fillId="0" borderId="1" xfId="21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1" fillId="4" borderId="6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11" fillId="4" borderId="6" xfId="0" applyFont="true" applyBorder="true" applyAlignment="true" applyProtection="true">
      <alignment horizontal="left" vertical="top" textRotation="0" wrapText="false" indent="0" shrinkToFit="false"/>
      <protection locked="true" hidden="false"/>
    </xf>
    <xf numFmtId="166" fontId="11" fillId="4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1" fillId="4" borderId="6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11" fillId="4" borderId="6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2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1" fillId="5" borderId="6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11" fillId="5" borderId="6" xfId="0" applyFont="true" applyBorder="true" applyAlignment="true" applyProtection="true">
      <alignment horizontal="left" vertical="top" textRotation="0" wrapText="false" indent="0" shrinkToFit="false"/>
      <protection locked="true" hidden="false"/>
    </xf>
    <xf numFmtId="166" fontId="11" fillId="5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1" fillId="5" borderId="6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11" fillId="5" borderId="6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1" fillId="6" borderId="0" xfId="0" applyFont="true" applyBorder="false" applyAlignment="true" applyProtection="true">
      <alignment horizontal="center" vertical="top" textRotation="0" wrapText="false" indent="0" shrinkToFit="false"/>
      <protection locked="true" hidden="false"/>
    </xf>
    <xf numFmtId="164" fontId="11" fillId="6" borderId="0" xfId="0" applyFont="true" applyBorder="false" applyAlignment="true" applyProtection="true">
      <alignment horizontal="left" vertical="top" textRotation="0" wrapText="false" indent="0" shrinkToFit="false"/>
      <protection locked="true" hidden="false"/>
    </xf>
    <xf numFmtId="166" fontId="11" fillId="6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11" fillId="6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5" fillId="0" borderId="9" xfId="21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3" fillId="7" borderId="12" xfId="21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3" fillId="7" borderId="12" xfId="21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6" fontId="13" fillId="7" borderId="9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4" fillId="7" borderId="9" xfId="21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14" fillId="7" borderId="10" xfId="21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13" fillId="7" borderId="1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4" fillId="8" borderId="12" xfId="21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4" fillId="8" borderId="12" xfId="21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6" fontId="14" fillId="8" borderId="9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4" fillId="8" borderId="9" xfId="21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14" fillId="8" borderId="10" xfId="21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14" fillId="8" borderId="1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5" fillId="0" borderId="12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6" fontId="16" fillId="0" borderId="9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7" fillId="0" borderId="12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5" fillId="0" borderId="4" xfId="21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5" fillId="0" borderId="13" xfId="21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1" fillId="9" borderId="6" xfId="0" applyFont="true" applyBorder="true" applyAlignment="true" applyProtection="true">
      <alignment horizontal="left" vertical="top" textRotation="0" wrapText="false" indent="0" shrinkToFit="false"/>
      <protection locked="true" hidden="false"/>
    </xf>
    <xf numFmtId="166" fontId="11" fillId="9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8" fontId="11" fillId="9" borderId="6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11" fillId="9" borderId="6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5" fillId="0" borderId="8" xfId="0" applyFont="true" applyBorder="true" applyAlignment="true" applyProtection="true">
      <alignment horizontal="left" vertical="center" textRotation="0" wrapText="false" indent="1" shrinkToFit="false"/>
      <protection locked="true" hidden="false"/>
    </xf>
    <xf numFmtId="166" fontId="6" fillId="0" borderId="9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6" fillId="0" borderId="1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2" fillId="0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1" fillId="10" borderId="6" xfId="0" applyFont="true" applyBorder="true" applyAlignment="true" applyProtection="true">
      <alignment horizontal="left" vertical="top" textRotation="0" wrapText="false" indent="0" shrinkToFit="false"/>
      <protection locked="true" hidden="false"/>
    </xf>
    <xf numFmtId="166" fontId="11" fillId="10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6" fillId="1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1" fillId="10" borderId="6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11" fillId="10" borderId="6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1" fillId="0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1" fillId="11" borderId="6" xfId="0" applyFont="true" applyBorder="true" applyAlignment="true" applyProtection="true">
      <alignment horizontal="left" vertical="top" textRotation="0" wrapText="false" indent="0" shrinkToFit="false"/>
      <protection locked="true" hidden="false"/>
    </xf>
    <xf numFmtId="166" fontId="11" fillId="11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1" fillId="11" borderId="6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11" fillId="11" borderId="6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6" fontId="8" fillId="2" borderId="1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1" fillId="12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1" fillId="12" borderId="6" xfId="0" applyFont="true" applyBorder="true" applyAlignment="true" applyProtection="true">
      <alignment horizontal="left" vertical="top" textRotation="0" wrapText="false" indent="0" shrinkToFit="false"/>
      <protection locked="true" hidden="false"/>
    </xf>
    <xf numFmtId="166" fontId="11" fillId="12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1" fillId="12" borderId="6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11" fillId="12" borderId="6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5" fillId="0" borderId="9" xfId="21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7" fontId="5" fillId="0" borderId="9" xfId="0" applyFont="true" applyBorder="true" applyAlignment="true" applyProtection="true">
      <alignment horizontal="center" vertical="center" textRotation="0" wrapText="false" indent="0" shrinkToFit="false"/>
      <protection locked="true" hidden="false"/>
    </xf>
  </cellXfs>
  <cellStyles count="9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Normal 2" xfId="20"/>
    <cellStyle name="Normal 5" xfId="21"/>
    <cellStyle name="Pourcentage 2" xfId="22"/>
  </cellStyles>
  <colors>
    <indexedColors>
      <rgbColor rgb="FF000000"/>
      <rgbColor rgb="FFFFFFFF"/>
      <rgbColor rgb="FFC0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CC1DA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3CDDD"/>
      <rgbColor rgb="FFFF99CC"/>
      <rgbColor rgb="FFCC99FF"/>
      <rgbColor rgb="FFFFCC99"/>
      <rgbColor rgb="FF3366FF"/>
      <rgbColor rgb="FF33CCCC"/>
      <rgbColor rgb="FF99CC00"/>
      <rgbColor rgb="FFFFC000"/>
      <rgbColor rgb="FFF79646"/>
      <rgbColor rgb="FFFF6600"/>
      <rgbColor rgb="FF558ED5"/>
      <rgbColor rgb="FFA6A6A6"/>
      <rgbColor rgb="FF003366"/>
      <rgbColor rgb="FF00B050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1.jpe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1</xdr:col>
      <xdr:colOff>1800</xdr:colOff>
      <xdr:row>2</xdr:row>
      <xdr:rowOff>70560</xdr:rowOff>
    </xdr:to>
    <xdr:pic>
      <xdr:nvPicPr>
        <xdr:cNvPr id="0" name="Image 1" descr=""/>
        <xdr:cNvPicPr/>
      </xdr:nvPicPr>
      <xdr:blipFill>
        <a:blip r:embed="rId1"/>
        <a:stretch/>
      </xdr:blipFill>
      <xdr:spPr>
        <a:xfrm>
          <a:off x="0" y="0"/>
          <a:ext cx="594360" cy="394560"/>
        </a:xfrm>
        <a:prstGeom prst="rect">
          <a:avLst/>
        </a:prstGeom>
        <a:ln w="0">
          <a:noFill/>
        </a:ln>
      </xdr:spPr>
    </xdr:pic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O81"/>
  <sheetViews>
    <sheetView showFormulas="false" showGridLines="false" showRowColHeaders="true" showZeros="true" rightToLeft="false" tabSelected="true" showOutlineSymbols="true" defaultGridColor="true" view="normal" topLeftCell="A1" colorId="64" zoomScale="76" zoomScaleNormal="76" zoomScalePageLayoutView="100" workbookViewId="0">
      <selection pane="topLeft" activeCell="L1" activeCellId="0" sqref="L1"/>
    </sheetView>
  </sheetViews>
  <sheetFormatPr defaultColWidth="11.33203125" defaultRowHeight="12.75" zeroHeight="false" outlineLevelRow="2" outlineLevelCol="0"/>
  <cols>
    <col collapsed="false" customWidth="true" hidden="false" outlineLevel="0" max="1" min="1" style="1" width="9.33"/>
    <col collapsed="false" customWidth="true" hidden="false" outlineLevel="0" max="2" min="2" style="1" width="53.33"/>
    <col collapsed="false" customWidth="true" hidden="false" outlineLevel="0" max="3" min="3" style="2" width="12.33"/>
    <col collapsed="false" customWidth="true" hidden="false" outlineLevel="0" max="4" min="4" style="1" width="2.83"/>
    <col collapsed="false" customWidth="true" hidden="false" outlineLevel="0" max="6" min="5" style="2" width="10.83"/>
    <col collapsed="false" customWidth="true" hidden="false" outlineLevel="0" max="7" min="7" style="2" width="12.33"/>
    <col collapsed="false" customWidth="true" hidden="false" outlineLevel="0" max="8" min="8" style="1" width="3"/>
    <col collapsed="false" customWidth="true" hidden="false" outlineLevel="0" max="10" min="9" style="2" width="10.83"/>
    <col collapsed="false" customWidth="true" hidden="false" outlineLevel="0" max="11" min="11" style="2" width="12.33"/>
    <col collapsed="false" customWidth="true" hidden="false" outlineLevel="0" max="12" min="12" style="1" width="47.5"/>
    <col collapsed="false" customWidth="false" hidden="false" outlineLevel="0" max="16384" min="13" style="1" width="11.33"/>
  </cols>
  <sheetData>
    <row r="1" customFormat="false" ht="12.75" hidden="false" customHeight="false" outlineLevel="0" collapsed="false">
      <c r="L1" s="1" t="s">
        <v>0</v>
      </c>
    </row>
    <row r="3" customFormat="false" ht="15" hidden="false" customHeight="false" outlineLevel="0" collapsed="false">
      <c r="A3" s="3" t="s">
        <v>1</v>
      </c>
      <c r="B3" s="4" t="s">
        <v>2</v>
      </c>
      <c r="C3" s="5" t="s">
        <v>3</v>
      </c>
      <c r="E3" s="6" t="s">
        <v>4</v>
      </c>
      <c r="F3" s="6"/>
      <c r="G3" s="6"/>
      <c r="I3" s="7" t="s">
        <v>5</v>
      </c>
      <c r="J3" s="7"/>
      <c r="K3" s="7"/>
      <c r="L3" s="8" t="s">
        <v>6</v>
      </c>
    </row>
    <row r="4" s="9" customFormat="true" ht="24.75" hidden="false" customHeight="false" outlineLevel="0" collapsed="false">
      <c r="A4" s="3"/>
      <c r="B4" s="4"/>
      <c r="C4" s="5"/>
      <c r="E4" s="10" t="s">
        <v>7</v>
      </c>
      <c r="F4" s="11" t="s">
        <v>8</v>
      </c>
      <c r="G4" s="11" t="s">
        <v>9</v>
      </c>
      <c r="I4" s="10" t="s">
        <v>7</v>
      </c>
      <c r="J4" s="11" t="s">
        <v>8</v>
      </c>
      <c r="K4" s="12" t="s">
        <v>9</v>
      </c>
      <c r="L4" s="13"/>
    </row>
    <row r="5" customFormat="false" ht="13.5" hidden="false" customHeight="false" outlineLevel="0" collapsed="false">
      <c r="A5" s="14" t="n">
        <v>1</v>
      </c>
      <c r="B5" s="15" t="s">
        <v>10</v>
      </c>
      <c r="C5" s="16" t="n">
        <v>884.7</v>
      </c>
      <c r="E5" s="17"/>
      <c r="F5" s="18"/>
      <c r="G5" s="16" t="n">
        <f aca="false">SUM(G6:G13)</f>
        <v>671.4</v>
      </c>
      <c r="I5" s="17"/>
      <c r="J5" s="18"/>
      <c r="K5" s="18" t="n">
        <f aca="false">SUM(K6:K13)</f>
        <v>0</v>
      </c>
      <c r="L5" s="19"/>
    </row>
    <row r="6" customFormat="false" ht="12.75" hidden="false" customHeight="false" outlineLevel="1" collapsed="false">
      <c r="A6" s="20" t="s">
        <v>11</v>
      </c>
      <c r="B6" s="21" t="s">
        <v>12</v>
      </c>
      <c r="C6" s="22" t="n">
        <v>463</v>
      </c>
      <c r="D6" s="23"/>
      <c r="E6" s="24" t="n">
        <v>7</v>
      </c>
      <c r="F6" s="25" t="n">
        <v>60</v>
      </c>
      <c r="G6" s="22" t="n">
        <f aca="false">F6*E6</f>
        <v>420</v>
      </c>
      <c r="I6" s="26"/>
      <c r="J6" s="26"/>
      <c r="K6" s="27" t="n">
        <f aca="false">J6*I6</f>
        <v>0</v>
      </c>
      <c r="L6" s="28" t="s">
        <v>13</v>
      </c>
    </row>
    <row r="7" customFormat="false" ht="12.75" hidden="false" customHeight="false" outlineLevel="1" collapsed="false">
      <c r="A7" s="20" t="s">
        <v>14</v>
      </c>
      <c r="B7" s="21" t="s">
        <v>15</v>
      </c>
      <c r="C7" s="22" t="s">
        <v>16</v>
      </c>
      <c r="D7" s="23"/>
      <c r="E7" s="24" t="n">
        <v>1</v>
      </c>
      <c r="F7" s="25" t="n">
        <v>60</v>
      </c>
      <c r="G7" s="22" t="n">
        <f aca="false">F7*E7</f>
        <v>60</v>
      </c>
      <c r="I7" s="24"/>
      <c r="J7" s="25"/>
      <c r="K7" s="27" t="n">
        <f aca="false">J7*I7</f>
        <v>0</v>
      </c>
      <c r="L7" s="19"/>
    </row>
    <row r="8" customFormat="false" ht="12.75" hidden="false" customHeight="false" outlineLevel="1" collapsed="false">
      <c r="A8" s="20" t="s">
        <v>17</v>
      </c>
      <c r="B8" s="21" t="s">
        <v>18</v>
      </c>
      <c r="C8" s="22" t="s">
        <v>16</v>
      </c>
      <c r="D8" s="23"/>
      <c r="E8" s="24" t="n">
        <v>1</v>
      </c>
      <c r="F8" s="25" t="n">
        <v>40</v>
      </c>
      <c r="G8" s="22" t="n">
        <f aca="false">F8*E8</f>
        <v>40</v>
      </c>
      <c r="I8" s="24"/>
      <c r="J8" s="25"/>
      <c r="K8" s="27"/>
      <c r="L8" s="19"/>
    </row>
    <row r="9" customFormat="false" ht="12.75" hidden="false" customHeight="false" outlineLevel="1" collapsed="false">
      <c r="A9" s="20" t="s">
        <v>19</v>
      </c>
      <c r="B9" s="29" t="s">
        <v>20</v>
      </c>
      <c r="C9" s="22" t="n">
        <v>172.4</v>
      </c>
      <c r="D9" s="23"/>
      <c r="E9" s="30" t="n">
        <v>2</v>
      </c>
      <c r="F9" s="25" t="n">
        <v>40</v>
      </c>
      <c r="G9" s="22" t="n">
        <f aca="false">F9*E9</f>
        <v>80</v>
      </c>
      <c r="I9" s="30"/>
      <c r="J9" s="25"/>
      <c r="K9" s="27" t="n">
        <f aca="false">J9*I9</f>
        <v>0</v>
      </c>
      <c r="L9" s="19"/>
    </row>
    <row r="10" customFormat="false" ht="12.75" hidden="false" customHeight="false" outlineLevel="1" collapsed="false">
      <c r="A10" s="20" t="s">
        <v>21</v>
      </c>
      <c r="B10" s="29" t="s">
        <v>22</v>
      </c>
      <c r="C10" s="22" t="n">
        <v>127.1</v>
      </c>
      <c r="D10" s="23"/>
      <c r="E10" s="30"/>
      <c r="F10" s="31"/>
      <c r="G10" s="22" t="n">
        <v>41.4</v>
      </c>
      <c r="I10" s="30"/>
      <c r="J10" s="31"/>
      <c r="K10" s="27" t="n">
        <f aca="false">J10*I10</f>
        <v>0</v>
      </c>
      <c r="L10" s="28" t="s">
        <v>13</v>
      </c>
    </row>
    <row r="11" customFormat="false" ht="12.75" hidden="false" customHeight="false" outlineLevel="1" collapsed="false">
      <c r="A11" s="20" t="s">
        <v>23</v>
      </c>
      <c r="B11" s="29" t="s">
        <v>24</v>
      </c>
      <c r="C11" s="22" t="n">
        <v>23.2</v>
      </c>
      <c r="D11" s="23"/>
      <c r="E11" s="30" t="n">
        <v>1</v>
      </c>
      <c r="F11" s="30" t="n">
        <v>5</v>
      </c>
      <c r="G11" s="22" t="n">
        <f aca="false">F11*E11</f>
        <v>5</v>
      </c>
      <c r="I11" s="30"/>
      <c r="J11" s="30"/>
      <c r="K11" s="27" t="n">
        <f aca="false">J11*I11</f>
        <v>0</v>
      </c>
      <c r="L11" s="19"/>
    </row>
    <row r="12" customFormat="false" ht="12.75" hidden="false" customHeight="false" outlineLevel="1" collapsed="false">
      <c r="A12" s="20" t="s">
        <v>25</v>
      </c>
      <c r="B12" s="29" t="s">
        <v>26</v>
      </c>
      <c r="C12" s="22" t="n">
        <v>0</v>
      </c>
      <c r="D12" s="23"/>
      <c r="E12" s="30" t="n">
        <v>1</v>
      </c>
      <c r="F12" s="30" t="n">
        <v>5</v>
      </c>
      <c r="G12" s="22" t="n">
        <f aca="false">F12*E12</f>
        <v>5</v>
      </c>
      <c r="I12" s="30"/>
      <c r="J12" s="30"/>
      <c r="K12" s="27" t="n">
        <f aca="false">J12*I12</f>
        <v>0</v>
      </c>
      <c r="L12" s="19"/>
    </row>
    <row r="13" customFormat="false" ht="13.5" hidden="false" customHeight="false" outlineLevel="1" collapsed="false">
      <c r="A13" s="20" t="s">
        <v>27</v>
      </c>
      <c r="B13" s="29" t="s">
        <v>28</v>
      </c>
      <c r="C13" s="22" t="n">
        <v>99</v>
      </c>
      <c r="D13" s="23"/>
      <c r="E13" s="30" t="n">
        <v>2</v>
      </c>
      <c r="F13" s="25" t="n">
        <v>10</v>
      </c>
      <c r="G13" s="22" t="n">
        <f aca="false">F13*E13</f>
        <v>20</v>
      </c>
      <c r="I13" s="30"/>
      <c r="J13" s="25"/>
      <c r="K13" s="27" t="n">
        <f aca="false">J13*I13</f>
        <v>0</v>
      </c>
      <c r="L13" s="28" t="s">
        <v>13</v>
      </c>
    </row>
    <row r="14" customFormat="false" ht="13.5" hidden="false" customHeight="false" outlineLevel="0" collapsed="false">
      <c r="A14" s="32" t="n">
        <v>2</v>
      </c>
      <c r="B14" s="33" t="s">
        <v>29</v>
      </c>
      <c r="C14" s="34" t="n">
        <v>1579.2</v>
      </c>
      <c r="E14" s="35"/>
      <c r="F14" s="36"/>
      <c r="G14" s="34" t="n">
        <f aca="false">SUM(G15:G20)</f>
        <v>1038.4</v>
      </c>
      <c r="I14" s="35"/>
      <c r="J14" s="36"/>
      <c r="K14" s="36" t="n">
        <f aca="false">SUM(K15:K20)</f>
        <v>0</v>
      </c>
      <c r="L14" s="19"/>
    </row>
    <row r="15" customFormat="false" ht="12.75" hidden="false" customHeight="false" outlineLevel="1" collapsed="false">
      <c r="A15" s="20" t="s">
        <v>30</v>
      </c>
      <c r="B15" s="21" t="s">
        <v>12</v>
      </c>
      <c r="C15" s="22" t="n">
        <v>1224.3</v>
      </c>
      <c r="D15" s="23"/>
      <c r="E15" s="24" t="n">
        <v>12</v>
      </c>
      <c r="F15" s="25" t="n">
        <v>60</v>
      </c>
      <c r="G15" s="22" t="n">
        <f aca="false">F15*E15</f>
        <v>720</v>
      </c>
      <c r="I15" s="24"/>
      <c r="J15" s="25"/>
      <c r="K15" s="27" t="n">
        <f aca="false">J15*I15</f>
        <v>0</v>
      </c>
      <c r="L15" s="19"/>
    </row>
    <row r="16" customFormat="false" ht="12.75" hidden="false" customHeight="false" outlineLevel="1" collapsed="false">
      <c r="A16" s="20" t="s">
        <v>31</v>
      </c>
      <c r="B16" s="21" t="s">
        <v>32</v>
      </c>
      <c r="C16" s="22" t="s">
        <v>16</v>
      </c>
      <c r="D16" s="23"/>
      <c r="E16" s="24" t="n">
        <v>2</v>
      </c>
      <c r="F16" s="25" t="n">
        <v>60</v>
      </c>
      <c r="G16" s="22" t="n">
        <f aca="false">F16*E16</f>
        <v>120</v>
      </c>
      <c r="I16" s="24"/>
      <c r="J16" s="25"/>
      <c r="K16" s="27" t="n">
        <f aca="false">J16*I16</f>
        <v>0</v>
      </c>
      <c r="L16" s="19"/>
    </row>
    <row r="17" customFormat="false" ht="12.75" hidden="false" customHeight="false" outlineLevel="1" collapsed="false">
      <c r="A17" s="20" t="s">
        <v>33</v>
      </c>
      <c r="B17" s="21" t="s">
        <v>34</v>
      </c>
      <c r="C17" s="22" t="s">
        <v>16</v>
      </c>
      <c r="D17" s="23"/>
      <c r="E17" s="24" t="n">
        <v>1</v>
      </c>
      <c r="F17" s="25" t="n">
        <v>60</v>
      </c>
      <c r="G17" s="22" t="n">
        <f aca="false">F17*E17</f>
        <v>60</v>
      </c>
      <c r="I17" s="24"/>
      <c r="J17" s="25"/>
      <c r="K17" s="27" t="n">
        <f aca="false">J17*I17</f>
        <v>0</v>
      </c>
      <c r="L17" s="19"/>
    </row>
    <row r="18" customFormat="false" ht="12.75" hidden="false" customHeight="false" outlineLevel="1" collapsed="false">
      <c r="A18" s="20" t="s">
        <v>35</v>
      </c>
      <c r="B18" s="21" t="s">
        <v>36</v>
      </c>
      <c r="C18" s="22"/>
      <c r="D18" s="23"/>
      <c r="E18" s="24" t="n">
        <v>1</v>
      </c>
      <c r="F18" s="25" t="n">
        <v>40</v>
      </c>
      <c r="G18" s="22" t="n">
        <f aca="false">F18*E18</f>
        <v>40</v>
      </c>
      <c r="I18" s="24"/>
      <c r="J18" s="25"/>
      <c r="K18" s="27" t="n">
        <f aca="false">J18*I18</f>
        <v>0</v>
      </c>
      <c r="L18" s="19"/>
    </row>
    <row r="19" customFormat="false" ht="12.75" hidden="false" customHeight="false" outlineLevel="1" collapsed="false">
      <c r="A19" s="20" t="s">
        <v>37</v>
      </c>
      <c r="B19" s="29" t="s">
        <v>38</v>
      </c>
      <c r="C19" s="22" t="n">
        <v>185</v>
      </c>
      <c r="D19" s="23"/>
      <c r="E19" s="30"/>
      <c r="F19" s="31"/>
      <c r="G19" s="22" t="n">
        <v>68.4</v>
      </c>
      <c r="I19" s="30"/>
      <c r="J19" s="31"/>
      <c r="K19" s="27" t="n">
        <f aca="false">J19*I19</f>
        <v>0</v>
      </c>
      <c r="L19" s="28" t="s">
        <v>13</v>
      </c>
    </row>
    <row r="20" customFormat="false" ht="13.5" hidden="false" customHeight="false" outlineLevel="1" collapsed="false">
      <c r="A20" s="20" t="s">
        <v>39</v>
      </c>
      <c r="B20" s="29" t="s">
        <v>28</v>
      </c>
      <c r="C20" s="22" t="n">
        <v>48</v>
      </c>
      <c r="D20" s="23"/>
      <c r="E20" s="30" t="n">
        <v>3</v>
      </c>
      <c r="F20" s="25" t="n">
        <v>10</v>
      </c>
      <c r="G20" s="22" t="n">
        <f aca="false">F20*E20</f>
        <v>30</v>
      </c>
      <c r="I20" s="30"/>
      <c r="J20" s="25"/>
      <c r="K20" s="27" t="n">
        <f aca="false">J20*I20</f>
        <v>0</v>
      </c>
      <c r="L20" s="28" t="s">
        <v>13</v>
      </c>
      <c r="O20" s="37"/>
    </row>
    <row r="21" customFormat="false" ht="13.5" hidden="false" customHeight="false" outlineLevel="0" collapsed="false">
      <c r="A21" s="38" t="n">
        <v>3</v>
      </c>
      <c r="B21" s="39" t="s">
        <v>40</v>
      </c>
      <c r="C21" s="40"/>
      <c r="E21" s="41"/>
      <c r="F21" s="42"/>
      <c r="G21" s="40"/>
      <c r="I21" s="41"/>
      <c r="J21" s="42"/>
      <c r="K21" s="42"/>
      <c r="L21" s="19"/>
    </row>
    <row r="22" customFormat="false" ht="12.75" hidden="false" customHeight="false" outlineLevel="0" collapsed="false">
      <c r="A22" s="43" t="s">
        <v>41</v>
      </c>
      <c r="B22" s="44" t="s">
        <v>42</v>
      </c>
      <c r="C22" s="45" t="n">
        <v>855.3</v>
      </c>
      <c r="E22" s="46"/>
      <c r="F22" s="45"/>
      <c r="G22" s="45" t="n">
        <f aca="false">SUM(G23:G33)</f>
        <v>816</v>
      </c>
      <c r="I22" s="46"/>
      <c r="J22" s="45"/>
      <c r="K22" s="45" t="n">
        <f aca="false">SUM(K23:K33)</f>
        <v>0</v>
      </c>
      <c r="L22" s="19"/>
    </row>
    <row r="23" customFormat="false" ht="12.75" hidden="false" customHeight="false" outlineLevel="1" collapsed="false">
      <c r="A23" s="20" t="s">
        <v>43</v>
      </c>
      <c r="B23" s="21" t="s">
        <v>44</v>
      </c>
      <c r="C23" s="22"/>
      <c r="D23" s="23"/>
      <c r="E23" s="47"/>
      <c r="F23" s="25"/>
      <c r="G23" s="22" t="s">
        <v>16</v>
      </c>
      <c r="H23" s="23"/>
      <c r="I23" s="47"/>
      <c r="J23" s="25"/>
      <c r="K23" s="27" t="n">
        <f aca="false">J23*I23</f>
        <v>0</v>
      </c>
      <c r="L23" s="19"/>
    </row>
    <row r="24" customFormat="false" ht="12.75" hidden="false" customHeight="false" outlineLevel="1" collapsed="false">
      <c r="A24" s="20" t="s">
        <v>45</v>
      </c>
      <c r="B24" s="21" t="s">
        <v>46</v>
      </c>
      <c r="C24" s="22"/>
      <c r="D24" s="23"/>
      <c r="E24" s="47"/>
      <c r="F24" s="25"/>
      <c r="G24" s="22" t="s">
        <v>16</v>
      </c>
      <c r="H24" s="23"/>
      <c r="I24" s="47"/>
      <c r="J24" s="25"/>
      <c r="K24" s="27" t="n">
        <f aca="false">J24*I24</f>
        <v>0</v>
      </c>
      <c r="L24" s="19"/>
    </row>
    <row r="25" customFormat="false" ht="12.75" hidden="false" customHeight="false" outlineLevel="1" collapsed="false">
      <c r="A25" s="20" t="s">
        <v>47</v>
      </c>
      <c r="B25" s="21" t="s">
        <v>48</v>
      </c>
      <c r="C25" s="22" t="n">
        <v>294.4</v>
      </c>
      <c r="D25" s="23"/>
      <c r="E25" s="47" t="n">
        <v>2</v>
      </c>
      <c r="F25" s="25" t="n">
        <v>147</v>
      </c>
      <c r="G25" s="22" t="n">
        <f aca="false">F25*E25</f>
        <v>294</v>
      </c>
      <c r="H25" s="23"/>
      <c r="I25" s="47"/>
      <c r="J25" s="25"/>
      <c r="K25" s="27" t="n">
        <f aca="false">J25*I25</f>
        <v>0</v>
      </c>
      <c r="L25" s="28" t="s">
        <v>13</v>
      </c>
    </row>
    <row r="26" customFormat="false" ht="12.75" hidden="false" customHeight="false" outlineLevel="1" collapsed="false">
      <c r="A26" s="20" t="s">
        <v>49</v>
      </c>
      <c r="B26" s="21" t="s">
        <v>50</v>
      </c>
      <c r="C26" s="22" t="n">
        <v>53.4</v>
      </c>
      <c r="D26" s="23"/>
      <c r="E26" s="47" t="n">
        <v>1</v>
      </c>
      <c r="F26" s="25" t="n">
        <v>70</v>
      </c>
      <c r="G26" s="22" t="n">
        <f aca="false">F26*E26</f>
        <v>70</v>
      </c>
      <c r="H26" s="23"/>
      <c r="I26" s="47"/>
      <c r="J26" s="25"/>
      <c r="K26" s="27" t="n">
        <f aca="false">J26*I26</f>
        <v>0</v>
      </c>
      <c r="L26" s="28" t="s">
        <v>13</v>
      </c>
    </row>
    <row r="27" customFormat="false" ht="12.75" hidden="false" customHeight="false" outlineLevel="1" collapsed="false">
      <c r="A27" s="20" t="s">
        <v>51</v>
      </c>
      <c r="B27" s="21" t="s">
        <v>52</v>
      </c>
      <c r="C27" s="22" t="n">
        <v>203.6</v>
      </c>
      <c r="D27" s="23"/>
      <c r="E27" s="47" t="n">
        <v>1</v>
      </c>
      <c r="F27" s="25" t="n">
        <v>204</v>
      </c>
      <c r="G27" s="22" t="n">
        <f aca="false">F27*E27</f>
        <v>204</v>
      </c>
      <c r="H27" s="23"/>
      <c r="I27" s="47"/>
      <c r="J27" s="25"/>
      <c r="K27" s="27" t="n">
        <f aca="false">J27*I27</f>
        <v>0</v>
      </c>
      <c r="L27" s="28" t="s">
        <v>13</v>
      </c>
    </row>
    <row r="28" customFormat="false" ht="12.75" hidden="false" customHeight="false" outlineLevel="1" collapsed="false">
      <c r="A28" s="20" t="s">
        <v>53</v>
      </c>
      <c r="B28" s="21" t="s">
        <v>54</v>
      </c>
      <c r="C28" s="22" t="n">
        <v>8.6</v>
      </c>
      <c r="D28" s="23"/>
      <c r="E28" s="47" t="n">
        <v>1</v>
      </c>
      <c r="F28" s="25" t="n">
        <v>15</v>
      </c>
      <c r="G28" s="22" t="n">
        <f aca="false">F28*E28</f>
        <v>15</v>
      </c>
      <c r="H28" s="23"/>
      <c r="I28" s="47"/>
      <c r="J28" s="25"/>
      <c r="K28" s="27" t="n">
        <f aca="false">J28*I28</f>
        <v>0</v>
      </c>
      <c r="L28" s="19"/>
    </row>
    <row r="29" customFormat="false" ht="12.75" hidden="false" customHeight="false" outlineLevel="1" collapsed="false">
      <c r="A29" s="20" t="s">
        <v>55</v>
      </c>
      <c r="B29" s="21" t="s">
        <v>56</v>
      </c>
      <c r="C29" s="22" t="n">
        <v>89</v>
      </c>
      <c r="D29" s="23"/>
      <c r="E29" s="47" t="n">
        <v>1</v>
      </c>
      <c r="F29" s="25" t="n">
        <v>76</v>
      </c>
      <c r="G29" s="22" t="n">
        <f aca="false">F29*E29</f>
        <v>76</v>
      </c>
      <c r="H29" s="23"/>
      <c r="I29" s="47"/>
      <c r="J29" s="25"/>
      <c r="K29" s="27" t="n">
        <f aca="false">J29*I29</f>
        <v>0</v>
      </c>
      <c r="L29" s="28" t="s">
        <v>13</v>
      </c>
    </row>
    <row r="30" customFormat="false" ht="12.75" hidden="false" customHeight="false" outlineLevel="1" collapsed="false">
      <c r="A30" s="20" t="s">
        <v>57</v>
      </c>
      <c r="B30" s="21" t="s">
        <v>58</v>
      </c>
      <c r="C30" s="22" t="n">
        <v>140</v>
      </c>
      <c r="D30" s="23"/>
      <c r="E30" s="47" t="n">
        <v>1</v>
      </c>
      <c r="F30" s="25" t="n">
        <v>102</v>
      </c>
      <c r="G30" s="22" t="n">
        <f aca="false">F30*E30</f>
        <v>102</v>
      </c>
      <c r="H30" s="23"/>
      <c r="I30" s="47"/>
      <c r="J30" s="25"/>
      <c r="K30" s="27" t="n">
        <f aca="false">J30*I30</f>
        <v>0</v>
      </c>
      <c r="L30" s="28" t="s">
        <v>13</v>
      </c>
    </row>
    <row r="31" customFormat="false" ht="12.75" hidden="false" customHeight="false" outlineLevel="1" collapsed="false">
      <c r="A31" s="20" t="s">
        <v>59</v>
      </c>
      <c r="B31" s="21" t="s">
        <v>60</v>
      </c>
      <c r="C31" s="22" t="n">
        <v>17</v>
      </c>
      <c r="D31" s="23"/>
      <c r="E31" s="47" t="n">
        <v>1</v>
      </c>
      <c r="F31" s="25" t="n">
        <v>20</v>
      </c>
      <c r="G31" s="22" t="n">
        <f aca="false">F31*E31</f>
        <v>20</v>
      </c>
      <c r="H31" s="23"/>
      <c r="I31" s="47"/>
      <c r="J31" s="25"/>
      <c r="K31" s="27" t="n">
        <f aca="false">J31*I31</f>
        <v>0</v>
      </c>
      <c r="L31" s="19"/>
    </row>
    <row r="32" customFormat="false" ht="12.75" hidden="false" customHeight="true" outlineLevel="1" collapsed="false">
      <c r="A32" s="20" t="s">
        <v>61</v>
      </c>
      <c r="B32" s="29" t="s">
        <v>62</v>
      </c>
      <c r="C32" s="22" t="n">
        <v>14.4</v>
      </c>
      <c r="D32" s="23"/>
      <c r="E32" s="47" t="n">
        <v>1</v>
      </c>
      <c r="F32" s="25" t="n">
        <v>15</v>
      </c>
      <c r="G32" s="22" t="n">
        <v>20</v>
      </c>
      <c r="H32" s="23"/>
      <c r="I32" s="47"/>
      <c r="J32" s="25"/>
      <c r="K32" s="27" t="n">
        <f aca="false">J32*I32</f>
        <v>0</v>
      </c>
      <c r="L32" s="19"/>
    </row>
    <row r="33" customFormat="false" ht="12.75" hidden="false" customHeight="true" outlineLevel="1" collapsed="false">
      <c r="A33" s="20" t="s">
        <v>63</v>
      </c>
      <c r="B33" s="29" t="s">
        <v>64</v>
      </c>
      <c r="C33" s="22" t="n">
        <v>34.9</v>
      </c>
      <c r="D33" s="23"/>
      <c r="E33" s="47" t="n">
        <v>1</v>
      </c>
      <c r="F33" s="25" t="n">
        <v>15</v>
      </c>
      <c r="G33" s="22" t="n">
        <f aca="false">F33*E33</f>
        <v>15</v>
      </c>
      <c r="H33" s="23"/>
      <c r="I33" s="47"/>
      <c r="J33" s="25"/>
      <c r="K33" s="27" t="n">
        <f aca="false">J33*I33</f>
        <v>0</v>
      </c>
      <c r="L33" s="19"/>
    </row>
    <row r="34" customFormat="false" ht="12.75" hidden="false" customHeight="true" outlineLevel="0" collapsed="false">
      <c r="A34" s="48" t="s">
        <v>65</v>
      </c>
      <c r="B34" s="49" t="s">
        <v>66</v>
      </c>
      <c r="C34" s="50" t="n">
        <v>147.1</v>
      </c>
      <c r="D34" s="23"/>
      <c r="E34" s="51"/>
      <c r="F34" s="52"/>
      <c r="G34" s="50" t="n">
        <f aca="false">SUM(G35:G44)</f>
        <v>202</v>
      </c>
      <c r="H34" s="23"/>
      <c r="I34" s="51"/>
      <c r="J34" s="52"/>
      <c r="K34" s="53" t="n">
        <f aca="false">SUM(K35:K44)</f>
        <v>0</v>
      </c>
      <c r="L34" s="19"/>
    </row>
    <row r="35" customFormat="false" ht="12.75" hidden="false" customHeight="true" outlineLevel="1" collapsed="false">
      <c r="A35" s="20" t="s">
        <v>67</v>
      </c>
      <c r="B35" s="29" t="s">
        <v>68</v>
      </c>
      <c r="C35" s="22" t="n">
        <v>30</v>
      </c>
      <c r="D35" s="23"/>
      <c r="E35" s="47" t="n">
        <v>2</v>
      </c>
      <c r="F35" s="25" t="n">
        <v>15</v>
      </c>
      <c r="G35" s="22" t="n">
        <f aca="false">E35*F35</f>
        <v>30</v>
      </c>
      <c r="H35" s="23"/>
      <c r="I35" s="47"/>
      <c r="J35" s="25"/>
      <c r="K35" s="27" t="n">
        <f aca="false">I35*J35</f>
        <v>0</v>
      </c>
      <c r="L35" s="19"/>
    </row>
    <row r="36" customFormat="false" ht="12.75" hidden="false" customHeight="true" outlineLevel="1" collapsed="false">
      <c r="A36" s="20" t="s">
        <v>69</v>
      </c>
      <c r="B36" s="23" t="s">
        <v>70</v>
      </c>
      <c r="C36" s="22"/>
      <c r="D36" s="23"/>
      <c r="E36" s="47" t="n">
        <v>2</v>
      </c>
      <c r="F36" s="25" t="n">
        <v>5</v>
      </c>
      <c r="G36" s="22" t="n">
        <f aca="false">E36*F36</f>
        <v>10</v>
      </c>
      <c r="H36" s="23"/>
      <c r="I36" s="47"/>
      <c r="J36" s="25"/>
      <c r="K36" s="27" t="n">
        <f aca="false">I36*J36</f>
        <v>0</v>
      </c>
      <c r="L36" s="19"/>
    </row>
    <row r="37" customFormat="false" ht="12.75" hidden="false" customHeight="true" outlineLevel="1" collapsed="false">
      <c r="A37" s="20" t="s">
        <v>71</v>
      </c>
      <c r="B37" s="29" t="s">
        <v>72</v>
      </c>
      <c r="C37" s="22" t="n">
        <v>26.2</v>
      </c>
      <c r="D37" s="23"/>
      <c r="E37" s="47" t="n">
        <v>2</v>
      </c>
      <c r="F37" s="25" t="n">
        <v>40</v>
      </c>
      <c r="G37" s="22" t="n">
        <f aca="false">E37*F37</f>
        <v>80</v>
      </c>
      <c r="H37" s="23"/>
      <c r="I37" s="47"/>
      <c r="J37" s="25"/>
      <c r="K37" s="27" t="n">
        <f aca="false">I37*J37</f>
        <v>0</v>
      </c>
      <c r="L37" s="19"/>
    </row>
    <row r="38" customFormat="false" ht="12.75" hidden="false" customHeight="true" outlineLevel="1" collapsed="false">
      <c r="A38" s="20" t="s">
        <v>73</v>
      </c>
      <c r="B38" s="29" t="s">
        <v>74</v>
      </c>
      <c r="C38" s="22"/>
      <c r="D38" s="23"/>
      <c r="E38" s="47"/>
      <c r="F38" s="25"/>
      <c r="G38" s="22" t="s">
        <v>16</v>
      </c>
      <c r="H38" s="23"/>
      <c r="I38" s="47"/>
      <c r="J38" s="25"/>
      <c r="K38" s="27" t="n">
        <f aca="false">I38*J38</f>
        <v>0</v>
      </c>
      <c r="L38" s="19"/>
    </row>
    <row r="39" customFormat="false" ht="12.75" hidden="false" customHeight="true" outlineLevel="1" collapsed="false">
      <c r="A39" s="20" t="s">
        <v>75</v>
      </c>
      <c r="B39" s="29" t="s">
        <v>76</v>
      </c>
      <c r="C39" s="22"/>
      <c r="D39" s="23"/>
      <c r="E39" s="47" t="n">
        <v>1</v>
      </c>
      <c r="F39" s="25" t="n">
        <v>5</v>
      </c>
      <c r="G39" s="22" t="n">
        <f aca="false">E39*F39</f>
        <v>5</v>
      </c>
      <c r="H39" s="23"/>
      <c r="I39" s="47"/>
      <c r="J39" s="25"/>
      <c r="K39" s="27" t="n">
        <f aca="false">I39*J39</f>
        <v>0</v>
      </c>
      <c r="L39" s="19"/>
    </row>
    <row r="40" customFormat="false" ht="12.75" hidden="false" customHeight="true" outlineLevel="1" collapsed="false">
      <c r="A40" s="20" t="s">
        <v>77</v>
      </c>
      <c r="B40" s="29" t="s">
        <v>38</v>
      </c>
      <c r="C40" s="22" t="n">
        <v>9.2</v>
      </c>
      <c r="D40" s="23"/>
      <c r="E40" s="47" t="n">
        <v>2</v>
      </c>
      <c r="F40" s="25" t="n">
        <v>10</v>
      </c>
      <c r="G40" s="22" t="n">
        <f aca="false">E40*F40</f>
        <v>20</v>
      </c>
      <c r="H40" s="23"/>
      <c r="I40" s="47"/>
      <c r="J40" s="25"/>
      <c r="K40" s="27" t="n">
        <f aca="false">I40*J40</f>
        <v>0</v>
      </c>
      <c r="L40" s="19"/>
    </row>
    <row r="41" customFormat="false" ht="12.75" hidden="false" customHeight="true" outlineLevel="1" collapsed="false">
      <c r="A41" s="20" t="s">
        <v>78</v>
      </c>
      <c r="B41" s="29" t="s">
        <v>79</v>
      </c>
      <c r="C41" s="22" t="n">
        <v>45.6</v>
      </c>
      <c r="D41" s="23"/>
      <c r="E41" s="47" t="n">
        <v>1</v>
      </c>
      <c r="F41" s="25" t="n">
        <v>20</v>
      </c>
      <c r="G41" s="22" t="n">
        <f aca="false">E41*F41</f>
        <v>20</v>
      </c>
      <c r="H41" s="23"/>
      <c r="I41" s="47"/>
      <c r="J41" s="25"/>
      <c r="K41" s="27" t="n">
        <f aca="false">I41*J41</f>
        <v>0</v>
      </c>
      <c r="L41" s="28" t="s">
        <v>13</v>
      </c>
    </row>
    <row r="42" customFormat="false" ht="12.75" hidden="false" customHeight="true" outlineLevel="1" collapsed="false">
      <c r="A42" s="20" t="s">
        <v>80</v>
      </c>
      <c r="B42" s="29" t="s">
        <v>81</v>
      </c>
      <c r="C42" s="22" t="n">
        <v>25.7</v>
      </c>
      <c r="D42" s="23"/>
      <c r="E42" s="47" t="n">
        <v>1</v>
      </c>
      <c r="F42" s="25" t="n">
        <v>15</v>
      </c>
      <c r="G42" s="22" t="n">
        <f aca="false">E42*F42</f>
        <v>15</v>
      </c>
      <c r="H42" s="23"/>
      <c r="I42" s="47"/>
      <c r="J42" s="25"/>
      <c r="K42" s="27" t="n">
        <f aca="false">I42*J42</f>
        <v>0</v>
      </c>
      <c r="L42" s="28" t="s">
        <v>13</v>
      </c>
    </row>
    <row r="43" customFormat="false" ht="12.75" hidden="false" customHeight="true" outlineLevel="1" collapsed="false">
      <c r="A43" s="20" t="s">
        <v>82</v>
      </c>
      <c r="B43" s="29" t="s">
        <v>83</v>
      </c>
      <c r="C43" s="22" t="n">
        <v>10.4</v>
      </c>
      <c r="D43" s="23"/>
      <c r="E43" s="47" t="n">
        <v>1</v>
      </c>
      <c r="F43" s="25" t="n">
        <v>12</v>
      </c>
      <c r="G43" s="22" t="n">
        <f aca="false">E43*F43</f>
        <v>12</v>
      </c>
      <c r="H43" s="23"/>
      <c r="I43" s="47"/>
      <c r="J43" s="25"/>
      <c r="K43" s="27" t="n">
        <f aca="false">I43*J43</f>
        <v>0</v>
      </c>
      <c r="L43" s="19"/>
    </row>
    <row r="44" customFormat="false" ht="12.75" hidden="false" customHeight="true" outlineLevel="1" collapsed="false">
      <c r="A44" s="20" t="s">
        <v>84</v>
      </c>
      <c r="B44" s="29" t="s">
        <v>85</v>
      </c>
      <c r="C44" s="22"/>
      <c r="D44" s="23"/>
      <c r="E44" s="47" t="n">
        <v>1</v>
      </c>
      <c r="F44" s="25" t="n">
        <v>10</v>
      </c>
      <c r="G44" s="22" t="n">
        <f aca="false">E44*F44</f>
        <v>10</v>
      </c>
      <c r="H44" s="23"/>
      <c r="I44" s="47"/>
      <c r="J44" s="25"/>
      <c r="K44" s="27" t="n">
        <f aca="false">I44*J44</f>
        <v>0</v>
      </c>
      <c r="L44" s="19"/>
    </row>
    <row r="45" customFormat="false" ht="12.75" hidden="false" customHeight="true" outlineLevel="0" collapsed="false">
      <c r="A45" s="54" t="s">
        <v>86</v>
      </c>
      <c r="B45" s="55" t="s">
        <v>87</v>
      </c>
      <c r="C45" s="56" t="n">
        <v>106.7</v>
      </c>
      <c r="D45" s="23"/>
      <c r="E45" s="57"/>
      <c r="F45" s="58"/>
      <c r="G45" s="56" t="n">
        <f aca="false">G46+G54+G55+G57</f>
        <v>136</v>
      </c>
      <c r="H45" s="23"/>
      <c r="I45" s="57"/>
      <c r="J45" s="58"/>
      <c r="K45" s="59" t="n">
        <f aca="false">K46+K54+K55+K57</f>
        <v>0</v>
      </c>
      <c r="L45" s="19"/>
    </row>
    <row r="46" customFormat="false" ht="12.75" hidden="false" customHeight="true" outlineLevel="2" collapsed="false">
      <c r="A46" s="20" t="s">
        <v>88</v>
      </c>
      <c r="B46" s="29" t="s">
        <v>89</v>
      </c>
      <c r="C46" s="22" t="n">
        <v>106.7</v>
      </c>
      <c r="D46" s="23"/>
      <c r="E46" s="47"/>
      <c r="F46" s="25"/>
      <c r="G46" s="22" t="n">
        <f aca="false">SUM(G47:G53)</f>
        <v>107</v>
      </c>
      <c r="H46" s="23"/>
      <c r="I46" s="47"/>
      <c r="J46" s="25"/>
      <c r="K46" s="27" t="n">
        <f aca="false">SUM(K47:K53)</f>
        <v>0</v>
      </c>
      <c r="L46" s="19"/>
    </row>
    <row r="47" customFormat="false" ht="12.75" hidden="false" customHeight="false" outlineLevel="2" collapsed="false">
      <c r="A47" s="20" t="s">
        <v>90</v>
      </c>
      <c r="B47" s="60" t="s">
        <v>91</v>
      </c>
      <c r="C47" s="61" t="n">
        <v>13.6</v>
      </c>
      <c r="D47" s="23"/>
      <c r="E47" s="47" t="n">
        <v>1</v>
      </c>
      <c r="F47" s="25" t="n">
        <v>8</v>
      </c>
      <c r="G47" s="22" t="n">
        <f aca="false">E47*F47</f>
        <v>8</v>
      </c>
      <c r="H47" s="23"/>
      <c r="I47" s="47"/>
      <c r="J47" s="25"/>
      <c r="K47" s="27" t="n">
        <f aca="false">I47*J47</f>
        <v>0</v>
      </c>
      <c r="L47" s="19"/>
    </row>
    <row r="48" customFormat="false" ht="12.75" hidden="false" customHeight="false" outlineLevel="2" collapsed="false">
      <c r="A48" s="20" t="s">
        <v>92</v>
      </c>
      <c r="B48" s="60" t="s">
        <v>93</v>
      </c>
      <c r="C48" s="61" t="n">
        <v>23.3</v>
      </c>
      <c r="D48" s="23"/>
      <c r="E48" s="30" t="n">
        <v>1</v>
      </c>
      <c r="F48" s="30" t="n">
        <v>10</v>
      </c>
      <c r="G48" s="22" t="n">
        <f aca="false">E48*F48</f>
        <v>10</v>
      </c>
      <c r="H48" s="23"/>
      <c r="I48" s="30"/>
      <c r="J48" s="30"/>
      <c r="K48" s="27" t="n">
        <f aca="false">I48*J48</f>
        <v>0</v>
      </c>
      <c r="L48" s="19"/>
    </row>
    <row r="49" customFormat="false" ht="12.75" hidden="false" customHeight="false" outlineLevel="2" collapsed="false">
      <c r="A49" s="20" t="s">
        <v>94</v>
      </c>
      <c r="B49" s="60" t="s">
        <v>95</v>
      </c>
      <c r="C49" s="61" t="n">
        <v>69.8</v>
      </c>
      <c r="D49" s="23"/>
      <c r="E49" s="47" t="n">
        <v>1</v>
      </c>
      <c r="F49" s="25" t="n">
        <v>14</v>
      </c>
      <c r="G49" s="22" t="n">
        <f aca="false">E49*F49</f>
        <v>14</v>
      </c>
      <c r="H49" s="23"/>
      <c r="I49" s="47"/>
      <c r="J49" s="25"/>
      <c r="K49" s="27" t="n">
        <f aca="false">I49*J49</f>
        <v>0</v>
      </c>
      <c r="L49" s="19"/>
    </row>
    <row r="50" customFormat="false" ht="12.75" hidden="false" customHeight="false" outlineLevel="2" collapsed="false">
      <c r="A50" s="20" t="s">
        <v>96</v>
      </c>
      <c r="B50" s="60" t="s">
        <v>97</v>
      </c>
      <c r="C50" s="61" t="s">
        <v>16</v>
      </c>
      <c r="D50" s="23"/>
      <c r="E50" s="47" t="n">
        <v>1</v>
      </c>
      <c r="F50" s="25" t="n">
        <v>30</v>
      </c>
      <c r="G50" s="22" t="n">
        <f aca="false">E50*F50</f>
        <v>30</v>
      </c>
      <c r="H50" s="23"/>
      <c r="I50" s="47"/>
      <c r="J50" s="25"/>
      <c r="K50" s="27" t="n">
        <f aca="false">I50*J50</f>
        <v>0</v>
      </c>
      <c r="L50" s="19"/>
    </row>
    <row r="51" customFormat="false" ht="12.75" hidden="false" customHeight="false" outlineLevel="2" collapsed="false">
      <c r="A51" s="20" t="s">
        <v>98</v>
      </c>
      <c r="B51" s="60" t="s">
        <v>99</v>
      </c>
      <c r="C51" s="61" t="s">
        <v>16</v>
      </c>
      <c r="D51" s="23"/>
      <c r="E51" s="47" t="n">
        <v>1</v>
      </c>
      <c r="F51" s="25" t="n">
        <v>20</v>
      </c>
      <c r="G51" s="22" t="n">
        <f aca="false">E51*F51</f>
        <v>20</v>
      </c>
      <c r="H51" s="23"/>
      <c r="I51" s="47"/>
      <c r="J51" s="25"/>
      <c r="K51" s="27" t="n">
        <f aca="false">I51*J51</f>
        <v>0</v>
      </c>
      <c r="L51" s="19"/>
    </row>
    <row r="52" customFormat="false" ht="12.75" hidden="false" customHeight="false" outlineLevel="2" collapsed="false">
      <c r="A52" s="20" t="s">
        <v>100</v>
      </c>
      <c r="B52" s="60" t="s">
        <v>101</v>
      </c>
      <c r="C52" s="61" t="s">
        <v>16</v>
      </c>
      <c r="D52" s="23"/>
      <c r="E52" s="30" t="n">
        <v>1</v>
      </c>
      <c r="F52" s="31" t="n">
        <v>10</v>
      </c>
      <c r="G52" s="22" t="n">
        <f aca="false">E52*F52</f>
        <v>10</v>
      </c>
      <c r="H52" s="23"/>
      <c r="I52" s="30"/>
      <c r="J52" s="31"/>
      <c r="K52" s="27" t="n">
        <f aca="false">I52*J52</f>
        <v>0</v>
      </c>
      <c r="L52" s="19"/>
    </row>
    <row r="53" customFormat="false" ht="12.75" hidden="false" customHeight="false" outlineLevel="2" collapsed="false">
      <c r="A53" s="20" t="s">
        <v>102</v>
      </c>
      <c r="B53" s="60" t="s">
        <v>103</v>
      </c>
      <c r="C53" s="61" t="s">
        <v>16</v>
      </c>
      <c r="D53" s="23"/>
      <c r="E53" s="30" t="n">
        <v>1</v>
      </c>
      <c r="F53" s="30" t="n">
        <v>15</v>
      </c>
      <c r="G53" s="22" t="n">
        <f aca="false">E53*F53</f>
        <v>15</v>
      </c>
      <c r="H53" s="23"/>
      <c r="I53" s="30"/>
      <c r="J53" s="30"/>
      <c r="K53" s="27" t="n">
        <f aca="false">I53*J53</f>
        <v>0</v>
      </c>
      <c r="L53" s="19"/>
    </row>
    <row r="54" customFormat="false" ht="12.75" hidden="false" customHeight="false" outlineLevel="2" collapsed="false">
      <c r="A54" s="20" t="s">
        <v>104</v>
      </c>
      <c r="B54" s="62" t="s">
        <v>105</v>
      </c>
      <c r="C54" s="22"/>
      <c r="D54" s="23"/>
      <c r="E54" s="30" t="n">
        <v>3</v>
      </c>
      <c r="F54" s="30" t="n">
        <v>3</v>
      </c>
      <c r="G54" s="22" t="n">
        <f aca="false">E54*F54</f>
        <v>9</v>
      </c>
      <c r="H54" s="23"/>
      <c r="I54" s="30"/>
      <c r="J54" s="30"/>
      <c r="K54" s="27" t="n">
        <f aca="false">I54*J54</f>
        <v>0</v>
      </c>
      <c r="L54" s="19"/>
    </row>
    <row r="55" customFormat="false" ht="12.75" hidden="false" customHeight="false" outlineLevel="2" collapsed="false">
      <c r="A55" s="20" t="s">
        <v>106</v>
      </c>
      <c r="B55" s="62" t="s">
        <v>107</v>
      </c>
      <c r="C55" s="22"/>
      <c r="D55" s="23"/>
      <c r="E55" s="30" t="n">
        <v>1</v>
      </c>
      <c r="F55" s="30" t="n">
        <v>10</v>
      </c>
      <c r="G55" s="22" t="n">
        <f aca="false">E55*F55</f>
        <v>10</v>
      </c>
      <c r="H55" s="23"/>
      <c r="I55" s="30"/>
      <c r="J55" s="30"/>
      <c r="K55" s="27" t="n">
        <f aca="false">I55*J55</f>
        <v>0</v>
      </c>
      <c r="L55" s="19"/>
    </row>
    <row r="56" customFormat="false" ht="12.75" hidden="false" customHeight="true" outlineLevel="2" collapsed="false">
      <c r="A56" s="20" t="s">
        <v>108</v>
      </c>
      <c r="B56" s="62" t="s">
        <v>109</v>
      </c>
      <c r="C56" s="22"/>
      <c r="D56" s="23"/>
      <c r="E56" s="63"/>
      <c r="F56" s="64"/>
      <c r="G56" s="22" t="s">
        <v>16</v>
      </c>
      <c r="H56" s="23"/>
      <c r="I56" s="63"/>
      <c r="J56" s="64"/>
      <c r="K56" s="27" t="n">
        <f aca="false">I56*J56</f>
        <v>0</v>
      </c>
      <c r="L56" s="19"/>
    </row>
    <row r="57" customFormat="false" ht="12.75" hidden="false" customHeight="false" outlineLevel="2" collapsed="false">
      <c r="A57" s="20" t="s">
        <v>110</v>
      </c>
      <c r="B57" s="62" t="s">
        <v>111</v>
      </c>
      <c r="C57" s="22"/>
      <c r="D57" s="23"/>
      <c r="E57" s="30" t="n">
        <v>1</v>
      </c>
      <c r="F57" s="30" t="n">
        <v>10</v>
      </c>
      <c r="G57" s="22" t="n">
        <f aca="false">E57*F57</f>
        <v>10</v>
      </c>
      <c r="H57" s="23"/>
      <c r="I57" s="30"/>
      <c r="J57" s="30"/>
      <c r="K57" s="27" t="n">
        <f aca="false">I57*J57</f>
        <v>0</v>
      </c>
      <c r="L57" s="19"/>
    </row>
    <row r="58" customFormat="false" ht="13.5" hidden="false" customHeight="false" outlineLevel="2" collapsed="false">
      <c r="A58" s="20" t="s">
        <v>112</v>
      </c>
      <c r="B58" s="62" t="s">
        <v>113</v>
      </c>
      <c r="C58" s="22"/>
      <c r="D58" s="23"/>
      <c r="E58" s="63"/>
      <c r="F58" s="64"/>
      <c r="G58" s="22" t="s">
        <v>16</v>
      </c>
      <c r="H58" s="23"/>
      <c r="I58" s="63"/>
      <c r="J58" s="64"/>
      <c r="K58" s="27" t="n">
        <f aca="false">I58*J58</f>
        <v>0</v>
      </c>
      <c r="L58" s="19"/>
    </row>
    <row r="59" customFormat="false" ht="13.5" hidden="false" customHeight="false" outlineLevel="0" collapsed="false">
      <c r="A59" s="65" t="n">
        <v>4</v>
      </c>
      <c r="B59" s="65" t="s">
        <v>114</v>
      </c>
      <c r="C59" s="66" t="n">
        <v>0</v>
      </c>
      <c r="E59" s="67"/>
      <c r="F59" s="67"/>
      <c r="G59" s="66" t="n">
        <f aca="false">SUM(G60:G61)</f>
        <v>180</v>
      </c>
      <c r="I59" s="67"/>
      <c r="J59" s="67"/>
      <c r="K59" s="68" t="n">
        <f aca="false">SUM(K60:K61)</f>
        <v>0</v>
      </c>
      <c r="L59" s="19"/>
    </row>
    <row r="60" customFormat="false" ht="12.75" hidden="false" customHeight="false" outlineLevel="1" collapsed="false">
      <c r="A60" s="20" t="s">
        <v>115</v>
      </c>
      <c r="B60" s="69" t="s">
        <v>116</v>
      </c>
      <c r="C60" s="70" t="n">
        <v>0</v>
      </c>
      <c r="E60" s="47" t="n">
        <v>3</v>
      </c>
      <c r="F60" s="25" t="n">
        <v>40</v>
      </c>
      <c r="G60" s="70" t="n">
        <f aca="false">E60*F60</f>
        <v>120</v>
      </c>
      <c r="I60" s="47"/>
      <c r="J60" s="25"/>
      <c r="K60" s="71" t="n">
        <f aca="false">I60*J60</f>
        <v>0</v>
      </c>
      <c r="L60" s="72" t="s">
        <v>117</v>
      </c>
    </row>
    <row r="61" customFormat="false" ht="13.5" hidden="false" customHeight="false" outlineLevel="1" collapsed="false">
      <c r="A61" s="20" t="s">
        <v>118</v>
      </c>
      <c r="B61" s="69" t="s">
        <v>119</v>
      </c>
      <c r="C61" s="70" t="n">
        <v>0</v>
      </c>
      <c r="E61" s="47" t="n">
        <v>1</v>
      </c>
      <c r="F61" s="25" t="n">
        <v>60</v>
      </c>
      <c r="G61" s="70" t="n">
        <f aca="false">E61*F61</f>
        <v>60</v>
      </c>
      <c r="I61" s="47"/>
      <c r="J61" s="25"/>
      <c r="K61" s="71" t="n">
        <f aca="false">I61*J61</f>
        <v>0</v>
      </c>
      <c r="L61" s="72" t="s">
        <v>117</v>
      </c>
    </row>
    <row r="62" customFormat="false" ht="13.5" hidden="false" customHeight="false" outlineLevel="0" collapsed="false">
      <c r="A62" s="73" t="n">
        <v>5</v>
      </c>
      <c r="B62" s="73" t="s">
        <v>120</v>
      </c>
      <c r="C62" s="74" t="s">
        <v>16</v>
      </c>
      <c r="D62" s="75"/>
      <c r="E62" s="76"/>
      <c r="F62" s="77"/>
      <c r="G62" s="74" t="n">
        <v>70</v>
      </c>
      <c r="I62" s="76"/>
      <c r="J62" s="77"/>
      <c r="K62" s="77" t="n">
        <f aca="false">K63</f>
        <v>0</v>
      </c>
      <c r="L62" s="19"/>
    </row>
    <row r="63" customFormat="false" ht="12.75" hidden="false" customHeight="false" outlineLevel="1" collapsed="false">
      <c r="A63" s="20" t="s">
        <v>121</v>
      </c>
      <c r="B63" s="69" t="s">
        <v>122</v>
      </c>
      <c r="C63" s="70" t="n">
        <v>0</v>
      </c>
      <c r="E63" s="47" t="n">
        <v>1</v>
      </c>
      <c r="F63" s="25" t="n">
        <v>70</v>
      </c>
      <c r="G63" s="70" t="n">
        <f aca="false">E63*F63</f>
        <v>70</v>
      </c>
      <c r="I63" s="47"/>
      <c r="J63" s="25"/>
      <c r="K63" s="71" t="n">
        <f aca="false">I63*J63</f>
        <v>0</v>
      </c>
      <c r="L63" s="19"/>
    </row>
    <row r="64" s="83" customFormat="true" ht="13.5" hidden="true" customHeight="true" outlineLevel="0" collapsed="false">
      <c r="A64" s="78"/>
      <c r="B64" s="79" t="s">
        <v>123</v>
      </c>
      <c r="C64" s="80" t="n">
        <v>97.4</v>
      </c>
      <c r="D64" s="75"/>
      <c r="E64" s="81"/>
      <c r="F64" s="82"/>
      <c r="G64" s="80" t="n">
        <v>97</v>
      </c>
      <c r="H64" s="1"/>
      <c r="I64" s="81"/>
      <c r="J64" s="82"/>
      <c r="K64" s="80" t="n">
        <v>97</v>
      </c>
    </row>
    <row r="65" s="83" customFormat="true" ht="4.5" hidden="false" customHeight="true" outlineLevel="0" collapsed="false">
      <c r="A65" s="1"/>
      <c r="B65" s="1"/>
      <c r="C65" s="2"/>
      <c r="D65" s="1"/>
      <c r="E65" s="2"/>
      <c r="F65" s="2"/>
      <c r="G65" s="2"/>
      <c r="H65" s="1"/>
      <c r="I65" s="2"/>
      <c r="J65" s="2"/>
      <c r="K65" s="2"/>
    </row>
    <row r="66" s="83" customFormat="true" ht="15" hidden="false" customHeight="true" outlineLevel="0" collapsed="false">
      <c r="A66" s="1"/>
      <c r="B66" s="1"/>
      <c r="C66" s="84" t="n">
        <v>3573</v>
      </c>
      <c r="D66" s="1"/>
      <c r="E66" s="2"/>
      <c r="F66" s="2"/>
      <c r="G66" s="84" t="n">
        <f aca="false">G5+G14+G22+G34+G45+G59+G62</f>
        <v>3113.8</v>
      </c>
      <c r="H66" s="1"/>
      <c r="I66" s="2"/>
      <c r="J66" s="2"/>
      <c r="K66" s="84" t="n">
        <f aca="false">K5+K14+K22+K34+K45+K59+K62</f>
        <v>0</v>
      </c>
    </row>
    <row r="67" s="83" customFormat="true" ht="15" hidden="false" customHeight="true" outlineLevel="0" collapsed="false">
      <c r="A67" s="1"/>
      <c r="B67" s="1"/>
      <c r="C67" s="2"/>
      <c r="D67" s="1"/>
      <c r="E67" s="2"/>
      <c r="F67" s="2"/>
      <c r="G67" s="2"/>
      <c r="H67" s="1"/>
      <c r="I67" s="2"/>
      <c r="J67" s="2"/>
      <c r="K67" s="2"/>
    </row>
    <row r="68" customFormat="false" ht="15" hidden="false" customHeight="true" outlineLevel="0" collapsed="false">
      <c r="A68" s="85" t="n">
        <v>6</v>
      </c>
      <c r="B68" s="86" t="s">
        <v>124</v>
      </c>
      <c r="C68" s="87" t="n">
        <v>3020</v>
      </c>
      <c r="E68" s="88"/>
      <c r="F68" s="89"/>
      <c r="G68" s="87" t="n">
        <f aca="false">SUM(G69:G81)</f>
        <v>2524</v>
      </c>
      <c r="I68" s="88"/>
      <c r="J68" s="89"/>
      <c r="K68" s="89" t="n">
        <f aca="false">SUM(K69:K81)</f>
        <v>0</v>
      </c>
      <c r="L68" s="19"/>
    </row>
    <row r="69" customFormat="false" ht="12.75" hidden="false" customHeight="false" outlineLevel="1" collapsed="false">
      <c r="A69" s="20" t="s">
        <v>125</v>
      </c>
      <c r="B69" s="90" t="s">
        <v>126</v>
      </c>
      <c r="C69" s="91"/>
      <c r="D69" s="23"/>
      <c r="E69" s="24"/>
      <c r="F69" s="25"/>
      <c r="G69" s="22" t="s">
        <v>16</v>
      </c>
      <c r="I69" s="24"/>
      <c r="J69" s="25"/>
      <c r="K69" s="27" t="s">
        <v>16</v>
      </c>
      <c r="L69" s="19"/>
    </row>
    <row r="70" customFormat="false" ht="12.75" hidden="false" customHeight="false" outlineLevel="1" collapsed="false">
      <c r="A70" s="20" t="s">
        <v>127</v>
      </c>
      <c r="B70" s="90" t="s">
        <v>128</v>
      </c>
      <c r="C70" s="22"/>
      <c r="D70" s="23"/>
      <c r="E70" s="24" t="n">
        <v>1</v>
      </c>
      <c r="F70" s="25" t="n">
        <v>250</v>
      </c>
      <c r="G70" s="22" t="n">
        <f aca="false">E70*F70</f>
        <v>250</v>
      </c>
      <c r="I70" s="24"/>
      <c r="J70" s="25"/>
      <c r="K70" s="27" t="n">
        <f aca="false">I70*J70</f>
        <v>0</v>
      </c>
      <c r="L70" s="19"/>
    </row>
    <row r="71" customFormat="false" ht="12.75" hidden="false" customHeight="false" outlineLevel="1" collapsed="false">
      <c r="A71" s="20" t="s">
        <v>129</v>
      </c>
      <c r="B71" s="90" t="s">
        <v>130</v>
      </c>
      <c r="C71" s="22" t="n">
        <v>611</v>
      </c>
      <c r="D71" s="23"/>
      <c r="E71" s="24" t="n">
        <v>1</v>
      </c>
      <c r="F71" s="25" t="n">
        <v>680</v>
      </c>
      <c r="G71" s="22" t="n">
        <f aca="false">E71*F71</f>
        <v>680</v>
      </c>
      <c r="I71" s="24"/>
      <c r="J71" s="25"/>
      <c r="K71" s="27" t="n">
        <f aca="false">I71*J71</f>
        <v>0</v>
      </c>
      <c r="L71" s="28" t="s">
        <v>13</v>
      </c>
    </row>
    <row r="72" customFormat="false" ht="12.75" hidden="false" customHeight="false" outlineLevel="1" collapsed="false">
      <c r="A72" s="20" t="s">
        <v>131</v>
      </c>
      <c r="B72" s="90" t="s">
        <v>132</v>
      </c>
      <c r="C72" s="22" t="n">
        <v>176</v>
      </c>
      <c r="D72" s="23"/>
      <c r="E72" s="24" t="n">
        <v>1</v>
      </c>
      <c r="F72" s="25" t="n">
        <v>136</v>
      </c>
      <c r="G72" s="22" t="n">
        <f aca="false">E72*F72</f>
        <v>136</v>
      </c>
      <c r="I72" s="24"/>
      <c r="J72" s="25"/>
      <c r="K72" s="27" t="n">
        <f aca="false">I72*J72</f>
        <v>0</v>
      </c>
      <c r="L72" s="28" t="s">
        <v>13</v>
      </c>
    </row>
    <row r="73" customFormat="false" ht="12" hidden="false" customHeight="true" outlineLevel="1" collapsed="false">
      <c r="A73" s="20" t="s">
        <v>133</v>
      </c>
      <c r="B73" s="90" t="s">
        <v>134</v>
      </c>
      <c r="C73" s="22" t="n">
        <v>475</v>
      </c>
      <c r="D73" s="23"/>
      <c r="E73" s="24" t="n">
        <v>1</v>
      </c>
      <c r="F73" s="25" t="s">
        <v>16</v>
      </c>
      <c r="G73" s="22" t="s">
        <v>16</v>
      </c>
      <c r="I73" s="24"/>
      <c r="J73" s="25"/>
      <c r="K73" s="27" t="s">
        <v>16</v>
      </c>
      <c r="L73" s="28" t="s">
        <v>13</v>
      </c>
    </row>
    <row r="74" customFormat="false" ht="12" hidden="false" customHeight="true" outlineLevel="1" collapsed="false">
      <c r="A74" s="20" t="s">
        <v>135</v>
      </c>
      <c r="B74" s="90" t="s">
        <v>136</v>
      </c>
      <c r="C74" s="22" t="n">
        <v>61</v>
      </c>
      <c r="D74" s="23"/>
      <c r="E74" s="24" t="n">
        <v>1</v>
      </c>
      <c r="F74" s="25" t="s">
        <v>16</v>
      </c>
      <c r="G74" s="22" t="s">
        <v>16</v>
      </c>
      <c r="I74" s="24"/>
      <c r="J74" s="25"/>
      <c r="K74" s="27" t="s">
        <v>16</v>
      </c>
      <c r="L74" s="28" t="s">
        <v>13</v>
      </c>
    </row>
    <row r="75" customFormat="false" ht="12.75" hidden="false" customHeight="false" outlineLevel="1" collapsed="false">
      <c r="A75" s="20" t="s">
        <v>137</v>
      </c>
      <c r="B75" s="90" t="s">
        <v>138</v>
      </c>
      <c r="C75" s="22" t="n">
        <v>0</v>
      </c>
      <c r="D75" s="23"/>
      <c r="E75" s="24" t="n">
        <v>1</v>
      </c>
      <c r="F75" s="25" t="n">
        <v>20</v>
      </c>
      <c r="G75" s="22" t="n">
        <f aca="false">E75*F75</f>
        <v>20</v>
      </c>
      <c r="I75" s="24"/>
      <c r="J75" s="25"/>
      <c r="K75" s="27" t="n">
        <f aca="false">I75*J75</f>
        <v>0</v>
      </c>
      <c r="L75" s="19"/>
    </row>
    <row r="76" customFormat="false" ht="12.75" hidden="false" customHeight="false" outlineLevel="1" collapsed="false">
      <c r="A76" s="20" t="s">
        <v>139</v>
      </c>
      <c r="B76" s="90" t="s">
        <v>140</v>
      </c>
      <c r="C76" s="22" t="n">
        <v>1400</v>
      </c>
      <c r="D76" s="23"/>
      <c r="E76" s="24" t="n">
        <v>1</v>
      </c>
      <c r="F76" s="25" t="n">
        <v>1140</v>
      </c>
      <c r="G76" s="22" t="n">
        <f aca="false">E76*F76</f>
        <v>1140</v>
      </c>
      <c r="I76" s="24"/>
      <c r="J76" s="25"/>
      <c r="K76" s="27" t="n">
        <f aca="false">I76*J76</f>
        <v>0</v>
      </c>
      <c r="L76" s="28" t="s">
        <v>13</v>
      </c>
    </row>
    <row r="77" customFormat="false" ht="12.75" hidden="false" customHeight="false" outlineLevel="1" collapsed="false">
      <c r="A77" s="20" t="s">
        <v>141</v>
      </c>
      <c r="B77" s="90" t="s">
        <v>142</v>
      </c>
      <c r="C77" s="22" t="n">
        <v>297</v>
      </c>
      <c r="D77" s="23"/>
      <c r="E77" s="24" t="n">
        <v>1</v>
      </c>
      <c r="F77" s="25" t="n">
        <v>228</v>
      </c>
      <c r="G77" s="22" t="n">
        <f aca="false">E77*F77</f>
        <v>228</v>
      </c>
      <c r="I77" s="24"/>
      <c r="J77" s="25"/>
      <c r="K77" s="27" t="n">
        <f aca="false">I77*J77</f>
        <v>0</v>
      </c>
      <c r="L77" s="28" t="s">
        <v>13</v>
      </c>
    </row>
    <row r="78" customFormat="false" ht="12.75" hidden="false" customHeight="false" outlineLevel="1" collapsed="false">
      <c r="A78" s="20" t="s">
        <v>143</v>
      </c>
      <c r="B78" s="90" t="s">
        <v>113</v>
      </c>
      <c r="C78" s="22" t="n">
        <v>0</v>
      </c>
      <c r="D78" s="23"/>
      <c r="E78" s="24" t="n">
        <v>2</v>
      </c>
      <c r="F78" s="25" t="n">
        <v>15</v>
      </c>
      <c r="G78" s="22" t="n">
        <f aca="false">E78*F78</f>
        <v>30</v>
      </c>
      <c r="I78" s="24"/>
      <c r="J78" s="25"/>
      <c r="K78" s="27" t="n">
        <f aca="false">I78*J78</f>
        <v>0</v>
      </c>
      <c r="L78" s="19"/>
    </row>
    <row r="79" customFormat="false" ht="12.75" hidden="false" customHeight="false" outlineLevel="1" collapsed="false">
      <c r="A79" s="20" t="s">
        <v>144</v>
      </c>
      <c r="B79" s="90" t="s">
        <v>145</v>
      </c>
      <c r="C79" s="22" t="s">
        <v>16</v>
      </c>
      <c r="D79" s="23"/>
      <c r="E79" s="24"/>
      <c r="F79" s="25"/>
      <c r="G79" s="22" t="s">
        <v>16</v>
      </c>
      <c r="I79" s="24"/>
      <c r="J79" s="25"/>
      <c r="K79" s="27" t="s">
        <v>16</v>
      </c>
      <c r="L79" s="19"/>
    </row>
    <row r="80" customFormat="false" ht="12.75" hidden="false" customHeight="false" outlineLevel="1" collapsed="false">
      <c r="A80" s="20" t="s">
        <v>146</v>
      </c>
      <c r="B80" s="90" t="s">
        <v>147</v>
      </c>
      <c r="C80" s="22" t="s">
        <v>16</v>
      </c>
      <c r="D80" s="23"/>
      <c r="E80" s="24" t="n">
        <v>2</v>
      </c>
      <c r="F80" s="25" t="n">
        <v>10</v>
      </c>
      <c r="G80" s="22" t="n">
        <f aca="false">E80*F80</f>
        <v>20</v>
      </c>
      <c r="I80" s="24"/>
      <c r="J80" s="25"/>
      <c r="K80" s="27" t="n">
        <f aca="false">I80*J80</f>
        <v>0</v>
      </c>
      <c r="L80" s="19"/>
    </row>
    <row r="81" customFormat="false" ht="12.75" hidden="false" customHeight="false" outlineLevel="1" collapsed="false">
      <c r="A81" s="20" t="s">
        <v>148</v>
      </c>
      <c r="B81" s="90" t="s">
        <v>149</v>
      </c>
      <c r="C81" s="22" t="s">
        <v>16</v>
      </c>
      <c r="D81" s="23"/>
      <c r="E81" s="24" t="n">
        <v>1</v>
      </c>
      <c r="F81" s="25" t="n">
        <v>20</v>
      </c>
      <c r="G81" s="22" t="n">
        <f aca="false">E81*F81</f>
        <v>20</v>
      </c>
      <c r="I81" s="24"/>
      <c r="J81" s="25"/>
      <c r="K81" s="27" t="n">
        <f aca="false">I81*J81</f>
        <v>0</v>
      </c>
      <c r="L81" s="19"/>
    </row>
  </sheetData>
  <mergeCells count="6">
    <mergeCell ref="A3:A4"/>
    <mergeCell ref="B3:B4"/>
    <mergeCell ref="C3:C4"/>
    <mergeCell ref="E3:G3"/>
    <mergeCell ref="I3:K3"/>
    <mergeCell ref="I6:J6"/>
  </mergeCell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</TotalTime>
  <Application>LibreOffice/7.4.7.2$Windows_X86_64 LibreOffice_project/723314e595e8007d3cf785c16538505a1c878ca5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2023-06-27T12:52:12Z</dcterms:created>
  <dc:creator>OPSIA</dc:creator>
  <dc:description/>
  <dc:language>fr-FR</dc:language>
  <cp:lastModifiedBy/>
  <cp:lastPrinted>2023-12-22T10:51:41Z</cp:lastPrinted>
  <dcterms:modified xsi:type="dcterms:W3CDTF">2025-02-20T16:07:40Z</dcterms:modified>
  <cp:revision>2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